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алмыкова Лариса Петровна\меню минобр\"/>
    </mc:Choice>
  </mc:AlternateContent>
  <bookViews>
    <workbookView xWindow="0" yWindow="0" windowWidth="28800" windowHeight="1230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I568" i="1" l="1"/>
  <c r="H568" i="1"/>
  <c r="G568" i="1"/>
  <c r="F568" i="1"/>
  <c r="E568" i="1"/>
  <c r="D568" i="1"/>
  <c r="I564" i="1"/>
  <c r="H564" i="1"/>
  <c r="G564" i="1"/>
  <c r="F564" i="1"/>
  <c r="E564" i="1"/>
  <c r="D564" i="1"/>
  <c r="I556" i="1"/>
  <c r="H556" i="1"/>
  <c r="G556" i="1"/>
  <c r="F556" i="1"/>
  <c r="E556" i="1"/>
  <c r="D556" i="1"/>
  <c r="I552" i="1"/>
  <c r="H552" i="1"/>
  <c r="G552" i="1"/>
  <c r="G569" i="1" s="1"/>
  <c r="F552" i="1"/>
  <c r="F569" i="1" s="1"/>
  <c r="E552" i="1"/>
  <c r="D552" i="1"/>
  <c r="I543" i="1"/>
  <c r="I569" i="1" s="1"/>
  <c r="H543" i="1"/>
  <c r="H569" i="1" s="1"/>
  <c r="G543" i="1"/>
  <c r="F543" i="1"/>
  <c r="E543" i="1"/>
  <c r="E569" i="1" s="1"/>
  <c r="D543" i="1"/>
  <c r="D569" i="1" s="1"/>
  <c r="I528" i="1"/>
  <c r="H528" i="1"/>
  <c r="G528" i="1"/>
  <c r="F528" i="1"/>
  <c r="E528" i="1"/>
  <c r="D528" i="1"/>
  <c r="I524" i="1"/>
  <c r="H524" i="1"/>
  <c r="G524" i="1"/>
  <c r="F524" i="1"/>
  <c r="E524" i="1"/>
  <c r="D524" i="1"/>
  <c r="I517" i="1"/>
  <c r="H517" i="1"/>
  <c r="G517" i="1"/>
  <c r="F517" i="1"/>
  <c r="E517" i="1"/>
  <c r="D517" i="1"/>
  <c r="I513" i="1"/>
  <c r="H513" i="1"/>
  <c r="G513" i="1"/>
  <c r="G529" i="1" s="1"/>
  <c r="F513" i="1"/>
  <c r="F529" i="1" s="1"/>
  <c r="E513" i="1"/>
  <c r="D513" i="1"/>
  <c r="I505" i="1"/>
  <c r="I529" i="1" s="1"/>
  <c r="H505" i="1"/>
  <c r="H529" i="1" s="1"/>
  <c r="G505" i="1"/>
  <c r="F505" i="1"/>
  <c r="E505" i="1"/>
  <c r="E529" i="1" s="1"/>
  <c r="D505" i="1"/>
  <c r="D529" i="1" s="1"/>
  <c r="I489" i="1"/>
  <c r="H489" i="1"/>
  <c r="G489" i="1"/>
  <c r="F489" i="1"/>
  <c r="E489" i="1"/>
  <c r="D489" i="1"/>
  <c r="I485" i="1"/>
  <c r="H485" i="1"/>
  <c r="G485" i="1"/>
  <c r="F485" i="1"/>
  <c r="E485" i="1"/>
  <c r="D485" i="1"/>
  <c r="I477" i="1"/>
  <c r="H477" i="1"/>
  <c r="G477" i="1"/>
  <c r="F477" i="1"/>
  <c r="E477" i="1"/>
  <c r="D477" i="1"/>
  <c r="I473" i="1"/>
  <c r="H473" i="1"/>
  <c r="G473" i="1"/>
  <c r="G490" i="1" s="1"/>
  <c r="F473" i="1"/>
  <c r="F490" i="1" s="1"/>
  <c r="E473" i="1"/>
  <c r="D473" i="1"/>
  <c r="I464" i="1"/>
  <c r="I490" i="1" s="1"/>
  <c r="H464" i="1"/>
  <c r="H490" i="1" s="1"/>
  <c r="G464" i="1"/>
  <c r="F464" i="1"/>
  <c r="E464" i="1"/>
  <c r="E490" i="1" s="1"/>
  <c r="D464" i="1"/>
  <c r="D490" i="1" s="1"/>
  <c r="I448" i="1"/>
  <c r="H448" i="1"/>
  <c r="G448" i="1"/>
  <c r="F448" i="1"/>
  <c r="E448" i="1"/>
  <c r="D448" i="1"/>
  <c r="I444" i="1"/>
  <c r="H444" i="1"/>
  <c r="G444" i="1"/>
  <c r="F444" i="1"/>
  <c r="E444" i="1"/>
  <c r="D444" i="1"/>
  <c r="I436" i="1"/>
  <c r="H436" i="1"/>
  <c r="G436" i="1"/>
  <c r="F436" i="1"/>
  <c r="E436" i="1"/>
  <c r="D436" i="1"/>
  <c r="I432" i="1"/>
  <c r="H432" i="1"/>
  <c r="G432" i="1"/>
  <c r="G449" i="1" s="1"/>
  <c r="F432" i="1"/>
  <c r="F449" i="1" s="1"/>
  <c r="E432" i="1"/>
  <c r="D432" i="1"/>
  <c r="I422" i="1"/>
  <c r="I449" i="1" s="1"/>
  <c r="H422" i="1"/>
  <c r="H449" i="1" s="1"/>
  <c r="G422" i="1"/>
  <c r="F422" i="1"/>
  <c r="E422" i="1"/>
  <c r="E449" i="1" s="1"/>
  <c r="D422" i="1"/>
  <c r="D449" i="1" s="1"/>
  <c r="I408" i="1"/>
  <c r="H408" i="1"/>
  <c r="G408" i="1"/>
  <c r="F408" i="1"/>
  <c r="E408" i="1"/>
  <c r="D408" i="1"/>
  <c r="I404" i="1"/>
  <c r="H404" i="1"/>
  <c r="G404" i="1"/>
  <c r="F404" i="1"/>
  <c r="E404" i="1"/>
  <c r="D404" i="1"/>
  <c r="I396" i="1"/>
  <c r="H396" i="1"/>
  <c r="G396" i="1"/>
  <c r="F396" i="1"/>
  <c r="E396" i="1"/>
  <c r="D396" i="1"/>
  <c r="I392" i="1"/>
  <c r="H392" i="1"/>
  <c r="G392" i="1"/>
  <c r="G409" i="1" s="1"/>
  <c r="F392" i="1"/>
  <c r="F409" i="1" s="1"/>
  <c r="E392" i="1"/>
  <c r="D392" i="1"/>
  <c r="I383" i="1"/>
  <c r="I409" i="1" s="1"/>
  <c r="H383" i="1"/>
  <c r="H409" i="1" s="1"/>
  <c r="G383" i="1"/>
  <c r="F383" i="1"/>
  <c r="E383" i="1"/>
  <c r="E409" i="1" s="1"/>
  <c r="D383" i="1"/>
  <c r="D409" i="1" s="1"/>
  <c r="I366" i="1"/>
  <c r="H366" i="1"/>
  <c r="G366" i="1"/>
  <c r="F366" i="1"/>
  <c r="E366" i="1"/>
  <c r="D366" i="1"/>
  <c r="I362" i="1"/>
  <c r="H362" i="1"/>
  <c r="G362" i="1"/>
  <c r="F362" i="1"/>
  <c r="E362" i="1"/>
  <c r="D362" i="1"/>
  <c r="I355" i="1"/>
  <c r="H355" i="1"/>
  <c r="G355" i="1"/>
  <c r="F355" i="1"/>
  <c r="E355" i="1"/>
  <c r="D355" i="1"/>
  <c r="I351" i="1"/>
  <c r="H351" i="1"/>
  <c r="G351" i="1"/>
  <c r="G367" i="1" s="1"/>
  <c r="F351" i="1"/>
  <c r="F367" i="1" s="1"/>
  <c r="E351" i="1"/>
  <c r="D351" i="1"/>
  <c r="I343" i="1"/>
  <c r="I367" i="1" s="1"/>
  <c r="H343" i="1"/>
  <c r="H367" i="1" s="1"/>
  <c r="G343" i="1"/>
  <c r="F343" i="1"/>
  <c r="E343" i="1"/>
  <c r="E367" i="1" s="1"/>
  <c r="D343" i="1"/>
  <c r="D367" i="1" s="1"/>
  <c r="I326" i="1"/>
  <c r="H326" i="1"/>
  <c r="G326" i="1"/>
  <c r="F326" i="1"/>
  <c r="E326" i="1"/>
  <c r="D326" i="1"/>
  <c r="I322" i="1"/>
  <c r="H322" i="1"/>
  <c r="G322" i="1"/>
  <c r="F322" i="1"/>
  <c r="E322" i="1"/>
  <c r="D322" i="1"/>
  <c r="I314" i="1"/>
  <c r="H314" i="1"/>
  <c r="G314" i="1"/>
  <c r="F314" i="1"/>
  <c r="E314" i="1"/>
  <c r="D314" i="1"/>
  <c r="I310" i="1"/>
  <c r="H310" i="1"/>
  <c r="G310" i="1"/>
  <c r="G327" i="1" s="1"/>
  <c r="F310" i="1"/>
  <c r="F327" i="1" s="1"/>
  <c r="E310" i="1"/>
  <c r="D310" i="1"/>
  <c r="I300" i="1"/>
  <c r="I327" i="1" s="1"/>
  <c r="H300" i="1"/>
  <c r="H327" i="1" s="1"/>
  <c r="G300" i="1"/>
  <c r="F300" i="1"/>
  <c r="E300" i="1"/>
  <c r="E327" i="1" s="1"/>
  <c r="D300" i="1"/>
  <c r="D327" i="1" s="1"/>
  <c r="I282" i="1"/>
  <c r="H282" i="1"/>
  <c r="G282" i="1"/>
  <c r="F282" i="1"/>
  <c r="E282" i="1"/>
  <c r="D282" i="1"/>
  <c r="I278" i="1"/>
  <c r="H278" i="1"/>
  <c r="G278" i="1"/>
  <c r="F278" i="1"/>
  <c r="E278" i="1"/>
  <c r="D278" i="1"/>
  <c r="I270" i="1"/>
  <c r="H270" i="1"/>
  <c r="G270" i="1"/>
  <c r="F270" i="1"/>
  <c r="E270" i="1"/>
  <c r="D270" i="1"/>
  <c r="I266" i="1"/>
  <c r="H266" i="1"/>
  <c r="G266" i="1"/>
  <c r="G283" i="1" s="1"/>
  <c r="F266" i="1"/>
  <c r="F283" i="1" s="1"/>
  <c r="E266" i="1"/>
  <c r="D266" i="1"/>
  <c r="I257" i="1"/>
  <c r="I283" i="1" s="1"/>
  <c r="H257" i="1"/>
  <c r="H283" i="1" s="1"/>
  <c r="G257" i="1"/>
  <c r="F257" i="1"/>
  <c r="E257" i="1"/>
  <c r="E283" i="1" s="1"/>
  <c r="D257" i="1"/>
  <c r="D283" i="1" s="1"/>
  <c r="I242" i="1"/>
  <c r="H242" i="1"/>
  <c r="G242" i="1"/>
  <c r="F242" i="1"/>
  <c r="E242" i="1"/>
  <c r="D242" i="1"/>
  <c r="I238" i="1"/>
  <c r="H238" i="1"/>
  <c r="G238" i="1"/>
  <c r="F238" i="1"/>
  <c r="E238" i="1"/>
  <c r="D238" i="1"/>
  <c r="I230" i="1"/>
  <c r="H230" i="1"/>
  <c r="G230" i="1"/>
  <c r="F230" i="1"/>
  <c r="E230" i="1"/>
  <c r="D230" i="1"/>
  <c r="I226" i="1"/>
  <c r="H226" i="1"/>
  <c r="G226" i="1"/>
  <c r="G243" i="1" s="1"/>
  <c r="F226" i="1"/>
  <c r="F243" i="1" s="1"/>
  <c r="E226" i="1"/>
  <c r="D226" i="1"/>
  <c r="I217" i="1"/>
  <c r="I243" i="1" s="1"/>
  <c r="H217" i="1"/>
  <c r="H243" i="1" s="1"/>
  <c r="G217" i="1"/>
  <c r="F217" i="1"/>
  <c r="E217" i="1"/>
  <c r="E243" i="1" s="1"/>
  <c r="D217" i="1"/>
  <c r="D243" i="1" s="1"/>
  <c r="I200" i="1"/>
  <c r="H200" i="1"/>
  <c r="G200" i="1"/>
  <c r="F200" i="1"/>
  <c r="E200" i="1"/>
  <c r="D200" i="1"/>
  <c r="I196" i="1"/>
  <c r="H196" i="1"/>
  <c r="G196" i="1"/>
  <c r="F196" i="1"/>
  <c r="E196" i="1"/>
  <c r="D196" i="1"/>
  <c r="I189" i="1"/>
  <c r="H189" i="1"/>
  <c r="G189" i="1"/>
  <c r="F189" i="1"/>
  <c r="E189" i="1"/>
  <c r="D189" i="1"/>
  <c r="I185" i="1"/>
  <c r="H185" i="1"/>
  <c r="G185" i="1"/>
  <c r="G201" i="1" s="1"/>
  <c r="F185" i="1"/>
  <c r="F201" i="1" s="1"/>
  <c r="E185" i="1"/>
  <c r="D185" i="1"/>
  <c r="I177" i="1"/>
  <c r="I201" i="1" s="1"/>
  <c r="H177" i="1"/>
  <c r="H201" i="1" s="1"/>
  <c r="G177" i="1"/>
  <c r="F177" i="1"/>
  <c r="E177" i="1"/>
  <c r="E201" i="1" s="1"/>
  <c r="D177" i="1"/>
  <c r="D201" i="1" s="1"/>
  <c r="I161" i="1"/>
  <c r="H161" i="1"/>
  <c r="G161" i="1"/>
  <c r="F161" i="1"/>
  <c r="E161" i="1"/>
  <c r="D161" i="1"/>
  <c r="I157" i="1"/>
  <c r="H157" i="1"/>
  <c r="G157" i="1"/>
  <c r="F157" i="1"/>
  <c r="E157" i="1"/>
  <c r="D157" i="1"/>
  <c r="I149" i="1"/>
  <c r="H149" i="1"/>
  <c r="G149" i="1"/>
  <c r="F149" i="1"/>
  <c r="E149" i="1"/>
  <c r="D149" i="1"/>
  <c r="I145" i="1"/>
  <c r="H145" i="1"/>
  <c r="G145" i="1"/>
  <c r="G162" i="1" s="1"/>
  <c r="F145" i="1"/>
  <c r="F162" i="1" s="1"/>
  <c r="E145" i="1"/>
  <c r="D145" i="1"/>
  <c r="I135" i="1"/>
  <c r="I162" i="1" s="1"/>
  <c r="H135" i="1"/>
  <c r="H162" i="1" s="1"/>
  <c r="G135" i="1"/>
  <c r="F135" i="1"/>
  <c r="E135" i="1"/>
  <c r="E162" i="1" s="1"/>
  <c r="D135" i="1"/>
  <c r="D162" i="1" s="1"/>
  <c r="I120" i="1"/>
  <c r="H120" i="1"/>
  <c r="G120" i="1"/>
  <c r="F120" i="1"/>
  <c r="E120" i="1"/>
  <c r="D120" i="1"/>
  <c r="I116" i="1"/>
  <c r="H116" i="1"/>
  <c r="G116" i="1"/>
  <c r="F116" i="1"/>
  <c r="E116" i="1"/>
  <c r="D116" i="1"/>
  <c r="I108" i="1"/>
  <c r="H108" i="1"/>
  <c r="G108" i="1"/>
  <c r="F108" i="1"/>
  <c r="E108" i="1"/>
  <c r="D108" i="1"/>
  <c r="I104" i="1"/>
  <c r="H104" i="1"/>
  <c r="G104" i="1"/>
  <c r="G121" i="1" s="1"/>
  <c r="F104" i="1"/>
  <c r="F121" i="1" s="1"/>
  <c r="E104" i="1"/>
  <c r="D104" i="1"/>
  <c r="I94" i="1"/>
  <c r="I121" i="1" s="1"/>
  <c r="H94" i="1"/>
  <c r="H121" i="1" s="1"/>
  <c r="G94" i="1"/>
  <c r="F94" i="1"/>
  <c r="E94" i="1"/>
  <c r="E121" i="1" s="1"/>
  <c r="D94" i="1"/>
  <c r="D121" i="1" s="1"/>
  <c r="I77" i="1"/>
  <c r="H77" i="1"/>
  <c r="G77" i="1"/>
  <c r="F77" i="1"/>
  <c r="E77" i="1"/>
  <c r="D77" i="1"/>
  <c r="I73" i="1"/>
  <c r="H73" i="1"/>
  <c r="G73" i="1"/>
  <c r="F73" i="1"/>
  <c r="E73" i="1"/>
  <c r="D73" i="1"/>
  <c r="I65" i="1"/>
  <c r="H65" i="1"/>
  <c r="G65" i="1"/>
  <c r="F65" i="1"/>
  <c r="E65" i="1"/>
  <c r="D65" i="1"/>
  <c r="I61" i="1"/>
  <c r="H61" i="1"/>
  <c r="G61" i="1"/>
  <c r="G78" i="1" s="1"/>
  <c r="F61" i="1"/>
  <c r="F78" i="1" s="1"/>
  <c r="E61" i="1"/>
  <c r="D61" i="1"/>
  <c r="I52" i="1"/>
  <c r="I78" i="1" s="1"/>
  <c r="H52" i="1"/>
  <c r="H78" i="1" s="1"/>
  <c r="G52" i="1"/>
  <c r="F52" i="1"/>
  <c r="E52" i="1"/>
  <c r="E78" i="1" s="1"/>
  <c r="D52" i="1"/>
  <c r="D78" i="1" s="1"/>
  <c r="I38" i="1"/>
  <c r="H38" i="1"/>
  <c r="G38" i="1"/>
  <c r="F38" i="1"/>
  <c r="E38" i="1"/>
  <c r="D38" i="1"/>
  <c r="I34" i="1"/>
  <c r="H34" i="1"/>
  <c r="G34" i="1"/>
  <c r="F34" i="1"/>
  <c r="E34" i="1"/>
  <c r="D34" i="1"/>
  <c r="I27" i="1"/>
  <c r="H27" i="1"/>
  <c r="G27" i="1"/>
  <c r="F27" i="1"/>
  <c r="E27" i="1"/>
  <c r="D27" i="1"/>
  <c r="I23" i="1"/>
  <c r="H23" i="1"/>
  <c r="G23" i="1"/>
  <c r="G39" i="1" s="1"/>
  <c r="F23" i="1"/>
  <c r="F39" i="1" s="1"/>
  <c r="E23" i="1"/>
  <c r="D23" i="1"/>
  <c r="I15" i="1"/>
  <c r="I39" i="1" s="1"/>
  <c r="H15" i="1"/>
  <c r="H39" i="1" s="1"/>
  <c r="G15" i="1"/>
  <c r="F15" i="1"/>
  <c r="E15" i="1"/>
  <c r="E39" i="1" s="1"/>
  <c r="D15" i="1"/>
  <c r="D39" i="1" s="1"/>
</calcChain>
</file>

<file path=xl/sharedStrings.xml><?xml version="1.0" encoding="utf-8"?>
<sst xmlns="http://schemas.openxmlformats.org/spreadsheetml/2006/main" count="954" uniqueCount="111">
  <si>
    <t>Примерное меню</t>
  </si>
  <si>
    <t>цена по расчету из цен сводной за 2026 год</t>
  </si>
  <si>
    <t>Рацион: Круглосуточное пребывание 2026</t>
  </si>
  <si>
    <t>День:</t>
  </si>
  <si>
    <t>понедельник</t>
  </si>
  <si>
    <t>Сезон:</t>
  </si>
  <si>
    <t>01.01- 31.12 (Все)</t>
  </si>
  <si>
    <t>Неделя:</t>
  </si>
  <si>
    <t>1</t>
  </si>
  <si>
    <t>Возрастная категория</t>
  </si>
  <si>
    <t>все возрастные группы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</si>
  <si>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</si>
  <si>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</si>
  <si>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</si>
  <si>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</si>
  <si>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</si>
  <si>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С,мг</t>
  </si>
  <si>
    <t>№
рецептуры</t>
  </si>
  <si>
    <t>Б</t>
  </si>
  <si>
    <t>Ж</t>
  </si>
  <si>
    <t>У</t>
  </si>
  <si>
    <t>Завтрак</t>
  </si>
  <si>
    <t>Каша молочная из гречневой крупы</t>
  </si>
  <si>
    <t>Яйцо вареное</t>
  </si>
  <si>
    <t xml:space="preserve">Сыр порциями </t>
  </si>
  <si>
    <t>Масло сливочное порциями</t>
  </si>
  <si>
    <t>Какао с молоком</t>
  </si>
  <si>
    <t>4</t>
  </si>
  <si>
    <t>5</t>
  </si>
  <si>
    <t>18</t>
  </si>
  <si>
    <t>123</t>
  </si>
  <si>
    <t>2</t>
  </si>
  <si>
    <t>Фрукт (сезонный)</t>
  </si>
  <si>
    <t>100</t>
  </si>
  <si>
    <t>Хлеб ржаной</t>
  </si>
  <si>
    <t>Хлеб пшеничный</t>
  </si>
  <si>
    <t>Итого за Завтрак</t>
  </si>
  <si>
    <t>Обед</t>
  </si>
  <si>
    <t>Суп-хинкал</t>
  </si>
  <si>
    <t xml:space="preserve">Плов с курицей
</t>
  </si>
  <si>
    <t>Салат из белокачанной капусты с морковью</t>
  </si>
  <si>
    <t>Компот из кураги</t>
  </si>
  <si>
    <t>Итого за Обед</t>
  </si>
  <si>
    <t>Полдник</t>
  </si>
  <si>
    <t xml:space="preserve">Пирожки печеные с мясом </t>
  </si>
  <si>
    <t>Чай с сахаром</t>
  </si>
  <si>
    <t>200</t>
  </si>
  <si>
    <t>Итого за Полдник</t>
  </si>
  <si>
    <t>Ужин</t>
  </si>
  <si>
    <t>Макароны отварные с маслом</t>
  </si>
  <si>
    <t>Котлеты из говядины</t>
  </si>
  <si>
    <t>Салат из свеклы с яблоками</t>
  </si>
  <si>
    <t>Кефир</t>
  </si>
  <si>
    <t>Итого за Ужин</t>
  </si>
  <si>
    <t>Ужин 2</t>
  </si>
  <si>
    <t>Кондитерские изделия (печенье,пряники,вафли,конфеты итд)</t>
  </si>
  <si>
    <t xml:space="preserve">Кисломолочный продукт  </t>
  </si>
  <si>
    <t>Итого за Ужин 2</t>
  </si>
  <si>
    <t>Итого за день</t>
  </si>
  <si>
    <t>Примерное меню и пищевая ценность приготовляемых блюд</t>
  </si>
  <si>
    <t>вторник</t>
  </si>
  <si>
    <t>Витамин С</t>
  </si>
  <si>
    <t>Запеканка из творога</t>
  </si>
  <si>
    <t>Овощи сезонные (нарезка)</t>
  </si>
  <si>
    <t>Булочка сдобная</t>
  </si>
  <si>
    <t>Суп куриный с вермишелью</t>
  </si>
  <si>
    <t>Каша гречневая рассыпчатая</t>
  </si>
  <si>
    <t>Гуляш из говядины</t>
  </si>
  <si>
    <t>Салат из свеклы и зеленого горошка</t>
  </si>
  <si>
    <t>Компот из плодов свежих  (яблоки, груши)</t>
  </si>
  <si>
    <t>28</t>
  </si>
  <si>
    <t>114</t>
  </si>
  <si>
    <t>Ватрушки из дрожжевого теста с творогом</t>
  </si>
  <si>
    <t>Какао со сгущенным молоком</t>
  </si>
  <si>
    <t>Рис отварной</t>
  </si>
  <si>
    <t>Курица тушеная в соусе</t>
  </si>
  <si>
    <t>Салат из свежих помидоров и огурцов с капустой</t>
  </si>
  <si>
    <t>среда</t>
  </si>
  <si>
    <t>Каша молочная рисовая</t>
  </si>
  <si>
    <t>Масло сливочное</t>
  </si>
  <si>
    <t>Суп чечевичный с овощами</t>
  </si>
  <si>
    <t>Картофельное пюре</t>
  </si>
  <si>
    <t>Курица запеченная</t>
  </si>
  <si>
    <t>Компот из смеси сухофрукиов</t>
  </si>
  <si>
    <t>Блины с молоком сгущенным</t>
  </si>
  <si>
    <t>Тефтели из говядины с рисом</t>
  </si>
  <si>
    <t>четверг</t>
  </si>
  <si>
    <t>Творог со сметаной</t>
  </si>
  <si>
    <t>Сыр порциями (брынза)</t>
  </si>
  <si>
    <t>Борщ</t>
  </si>
  <si>
    <t>Котлета рыбная любительская</t>
  </si>
  <si>
    <t xml:space="preserve">Салат из свежих помидоров и огурцов </t>
  </si>
  <si>
    <t>Салат из свеклы отварной</t>
  </si>
  <si>
    <t>пятница</t>
  </si>
  <si>
    <t>Омлет натуральный</t>
  </si>
  <si>
    <t>Сырники из творога со сгущенным молоком</t>
  </si>
  <si>
    <t>суббота</t>
  </si>
  <si>
    <t>Каша пшеничная рассыпчатая</t>
  </si>
  <si>
    <t>Суп гороховый</t>
  </si>
  <si>
    <t>250</t>
  </si>
  <si>
    <t>3</t>
  </si>
  <si>
    <t>22</t>
  </si>
  <si>
    <t>131</t>
  </si>
  <si>
    <t>12</t>
  </si>
  <si>
    <t>Булочка с повидлом</t>
  </si>
  <si>
    <t>воскресение</t>
  </si>
  <si>
    <t>Суп фасолевый с овощами</t>
  </si>
  <si>
    <t>Котлета из курицы</t>
  </si>
  <si>
    <t>-</t>
  </si>
  <si>
    <t>Рыба запеченная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</si>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</sst>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</font>
    <font>
      <sz val="9"/>
      <color theme="1"/>
      <name val="Arial"/>
    </font>
    <font>
      <sz val="9"/>
      <name val="Times New Roman"/>
    </font>
    <font>
      <b/>
      <sz val="9"/>
      <name val="Times New Roman"/>
    </font>
    <font>
      <sz val="9"/>
      <name val="Arial"/>
    </font>
    <font>
      <sz val="9"/>
      <color theme="1"/>
      <name val="Times New Roman"/>
    </font>
    <font>
      <b/>
      <sz val="9"/>
      <color theme="1"/>
      <name val="Times New Roman"/>
    </font>
    <font>
      <b/>
      <sz val="9"/>
      <name val="Arial"/>
    </font>
    <font>
      <sz val="9"/>
      <color rgb="FF00000A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indexed="2"/>
        <bgColor indexed="2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indent="1"/>
    </xf>
    <xf numFmtId="0" fontId="3" fillId="0" borderId="1" xfId="0" applyFont="1" applyBorder="1" applyAlignment="1">
      <alignment horizontal="center" inden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7" fillId="0" borderId="0" xfId="0" applyFont="1"/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0" borderId="1" xfId="0" applyFont="1" applyBorder="1"/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64" fontId="5" fillId="3" borderId="0" xfId="0" applyNumberFormat="1" applyFont="1" applyFill="1" applyAlignment="1">
      <alignment horizontal="center" wrapText="1"/>
    </xf>
    <xf numFmtId="2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3" borderId="0" xfId="0" applyFont="1" applyFill="1" applyAlignment="1">
      <alignment horizontal="center" wrapText="1" indent="1"/>
    </xf>
    <xf numFmtId="0" fontId="2" fillId="0" borderId="1" xfId="0" applyFont="1" applyBorder="1" applyAlignment="1">
      <alignment horizontal="center" wrapText="1" indent="1"/>
    </xf>
    <xf numFmtId="0" fontId="2" fillId="3" borderId="0" xfId="0" applyFont="1" applyFill="1" applyAlignment="1">
      <alignment horizontal="center" vertical="top" wrapText="1" indent="1"/>
    </xf>
    <xf numFmtId="1" fontId="2" fillId="3" borderId="0" xfId="0" applyNumberFormat="1" applyFont="1" applyFill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1" xfId="0" applyFont="1" applyFill="1" applyBorder="1" applyAlignment="1">
      <alignment horizontal="center"/>
    </xf>
    <xf numFmtId="0" fontId="1" fillId="3" borderId="0" xfId="0" applyFont="1" applyFill="1"/>
    <xf numFmtId="1" fontId="3" fillId="0" borderId="1" xfId="0" applyNumberFormat="1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 indent="1"/>
    </xf>
    <xf numFmtId="0" fontId="3" fillId="0" borderId="1" xfId="0" applyFont="1" applyBorder="1" applyAlignment="1">
      <alignment horizontal="center" wrapText="1" indent="1"/>
    </xf>
    <xf numFmtId="0" fontId="7" fillId="5" borderId="0" xfId="0" applyFont="1" applyFill="1"/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 indent="1"/>
    </xf>
    <xf numFmtId="0" fontId="3" fillId="0" borderId="9" xfId="0" applyFont="1" applyBorder="1" applyAlignment="1">
      <alignment wrapText="1" indent="1"/>
    </xf>
    <xf numFmtId="0" fontId="3" fillId="0" borderId="3" xfId="0" applyFont="1" applyBorder="1" applyAlignment="1">
      <alignment horizontal="center" wrapText="1" indent="1"/>
    </xf>
    <xf numFmtId="1" fontId="2" fillId="3" borderId="9" xfId="0" applyNumberFormat="1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wrapText="1" indent="1"/>
    </xf>
    <xf numFmtId="0" fontId="6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 indent="1"/>
    </xf>
    <xf numFmtId="0" fontId="2" fillId="3" borderId="9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 indent="1"/>
    </xf>
    <xf numFmtId="164" fontId="5" fillId="3" borderId="1" xfId="0" applyNumberFormat="1" applyFont="1" applyFill="1" applyBorder="1" applyAlignment="1">
      <alignment horizontal="center" wrapText="1"/>
    </xf>
    <xf numFmtId="2" fontId="5" fillId="3" borderId="0" xfId="0" applyNumberFormat="1" applyFont="1" applyFill="1" applyAlignment="1">
      <alignment horizontal="center" wrapText="1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indent="1"/>
    </xf>
    <xf numFmtId="0" fontId="5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 indent="1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5" fillId="0" borderId="5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left" wrapText="1"/>
      <protection locked="0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69"/>
  <sheetViews>
    <sheetView tabSelected="1" topLeftCell="A205" zoomScale="85" workbookViewId="0">
      <selection activeCell="F292" sqref="F292"/>
    </sheetView>
  </sheetViews>
  <sheetFormatPr defaultColWidth="9.83203125" defaultRowHeight="11.25" customHeight="1" x14ac:dyDescent="0.2"/>
  <cols>
    <col min="1" max="1" width="12.1640625" style="2" customWidth="1"/>
    <col min="2" max="2" width="12.83203125" style="2" customWidth="1"/>
    <col min="3" max="3" width="42.6640625" style="2" customWidth="1"/>
    <col min="4" max="4" width="9.33203125" style="3" customWidth="1"/>
    <col min="5" max="5" width="14.33203125" style="3" customWidth="1"/>
    <col min="6" max="7" width="11.6640625" style="2" customWidth="1"/>
    <col min="8" max="8" width="13.83203125" style="2" customWidth="1"/>
    <col min="9" max="9" width="11.6640625" style="3" customWidth="1"/>
    <col min="10" max="10" width="20.33203125" style="3" customWidth="1"/>
    <col min="11" max="11" width="19.83203125" style="4" customWidth="1"/>
    <col min="12" max="257" width="9.83203125" style="1" customWidth="1"/>
    <col min="258" max="16384" width="9.83203125" style="1"/>
  </cols>
  <sheetData>
    <row r="1" spans="1:12" ht="35.2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5" t="s">
        <v>1</v>
      </c>
    </row>
    <row r="2" spans="1:12" ht="11.25" customHeight="1" x14ac:dyDescent="0.2">
      <c r="A2" s="117" t="s">
        <v>2</v>
      </c>
      <c r="B2" s="117"/>
      <c r="C2" s="117"/>
      <c r="D2" s="7" t="s">
        <v>3</v>
      </c>
      <c r="E2" s="8" t="s">
        <v>4</v>
      </c>
      <c r="F2" s="9"/>
      <c r="G2" s="9"/>
      <c r="H2" s="10" t="s">
        <v>5</v>
      </c>
      <c r="I2" s="118" t="s">
        <v>6</v>
      </c>
      <c r="J2" s="118"/>
      <c r="K2" s="7"/>
    </row>
    <row r="3" spans="1:12" ht="11.25" customHeight="1" x14ac:dyDescent="0.2">
      <c r="A3" s="9"/>
      <c r="B3" s="118"/>
      <c r="C3" s="118"/>
      <c r="D3" s="7" t="s">
        <v>7</v>
      </c>
      <c r="E3" s="8" t="s">
        <v>8</v>
      </c>
      <c r="F3" s="9"/>
      <c r="G3" s="9"/>
      <c r="H3" s="10" t="s">
        <v>9</v>
      </c>
      <c r="I3" s="118" t="s">
        <v>10</v>
      </c>
      <c r="J3" s="118"/>
      <c r="K3" s="7"/>
    </row>
    <row r="4" spans="1:12" ht="19.5" customHeight="1" x14ac:dyDescent="0.2">
      <c r="A4" s="119" t="s">
        <v>11</v>
      </c>
      <c r="B4" s="119" t="s">
        <v>12</v>
      </c>
      <c r="C4" s="119"/>
      <c r="D4" s="119" t="s">
        <v>13</v>
      </c>
      <c r="E4" s="119" t="s">
        <v>14</v>
      </c>
      <c r="F4" s="119"/>
      <c r="G4" s="119"/>
      <c r="H4" s="119" t="s">
        <v>15</v>
      </c>
      <c r="I4" s="119" t="s">
        <v>16</v>
      </c>
      <c r="J4" s="119" t="s">
        <v>17</v>
      </c>
      <c r="K4" s="7"/>
    </row>
    <row r="5" spans="1:12" ht="21.75" customHeight="1" x14ac:dyDescent="0.2">
      <c r="A5" s="119"/>
      <c r="B5" s="119"/>
      <c r="C5" s="119"/>
      <c r="D5" s="119"/>
      <c r="E5" s="12" t="s">
        <v>18</v>
      </c>
      <c r="F5" s="12" t="s">
        <v>19</v>
      </c>
      <c r="G5" s="12" t="s">
        <v>20</v>
      </c>
      <c r="H5" s="119"/>
      <c r="I5" s="119"/>
      <c r="J5" s="119"/>
      <c r="K5" s="7"/>
    </row>
    <row r="6" spans="1:12" ht="11.25" customHeight="1" x14ac:dyDescent="0.2">
      <c r="A6" s="13" t="s">
        <v>21</v>
      </c>
      <c r="B6" s="120"/>
      <c r="C6" s="120"/>
      <c r="D6" s="15"/>
      <c r="E6" s="7"/>
      <c r="F6" s="14"/>
      <c r="G6" s="14"/>
      <c r="H6" s="14"/>
      <c r="I6" s="7"/>
      <c r="J6" s="11"/>
      <c r="K6" s="7"/>
    </row>
    <row r="7" spans="1:12" s="16" customFormat="1" ht="11.25" customHeight="1" x14ac:dyDescent="0.2">
      <c r="A7" s="9"/>
      <c r="B7" s="121" t="s">
        <v>22</v>
      </c>
      <c r="C7" s="121"/>
      <c r="D7" s="17">
        <v>200</v>
      </c>
      <c r="E7" s="17">
        <v>7.2</v>
      </c>
      <c r="F7" s="17">
        <v>4</v>
      </c>
      <c r="G7" s="17">
        <v>28.6</v>
      </c>
      <c r="H7" s="17">
        <v>187</v>
      </c>
      <c r="I7" s="17">
        <v>100</v>
      </c>
      <c r="J7" s="18"/>
      <c r="K7" s="18"/>
    </row>
    <row r="8" spans="1:12" ht="11.25" customHeight="1" x14ac:dyDescent="0.2">
      <c r="A8" s="13"/>
      <c r="B8" s="121" t="s">
        <v>23</v>
      </c>
      <c r="C8" s="121"/>
      <c r="D8" s="17">
        <v>40</v>
      </c>
      <c r="E8" s="17">
        <v>12.8</v>
      </c>
      <c r="F8" s="17">
        <v>11.6</v>
      </c>
      <c r="G8" s="17">
        <v>0.7</v>
      </c>
      <c r="H8" s="17">
        <v>160</v>
      </c>
      <c r="I8" s="17">
        <v>209</v>
      </c>
      <c r="J8" s="11"/>
      <c r="K8" s="7"/>
    </row>
    <row r="9" spans="1:12" ht="12" customHeight="1" x14ac:dyDescent="0.2">
      <c r="A9" s="9"/>
      <c r="B9" s="122" t="s">
        <v>24</v>
      </c>
      <c r="C9" s="123"/>
      <c r="D9" s="17">
        <v>15</v>
      </c>
      <c r="E9" s="17">
        <v>10.5</v>
      </c>
      <c r="F9" s="17">
        <v>13</v>
      </c>
      <c r="G9" s="17">
        <v>0.5</v>
      </c>
      <c r="H9" s="17">
        <v>150</v>
      </c>
      <c r="I9" s="17">
        <v>15</v>
      </c>
      <c r="J9" s="11"/>
      <c r="K9" s="7"/>
    </row>
    <row r="10" spans="1:12" ht="12" customHeight="1" x14ac:dyDescent="0.2">
      <c r="A10" s="9"/>
      <c r="B10" s="122" t="s">
        <v>25</v>
      </c>
      <c r="C10" s="123"/>
      <c r="D10" s="17">
        <v>10</v>
      </c>
      <c r="E10" s="17">
        <v>0.1</v>
      </c>
      <c r="F10" s="17">
        <v>8</v>
      </c>
      <c r="G10" s="17">
        <v>0.11</v>
      </c>
      <c r="H10" s="17">
        <v>70</v>
      </c>
      <c r="I10" s="17">
        <v>14</v>
      </c>
      <c r="J10" s="11"/>
      <c r="K10" s="7"/>
    </row>
    <row r="11" spans="1:12" ht="11.25" customHeight="1" x14ac:dyDescent="0.2">
      <c r="A11" s="9"/>
      <c r="B11" s="124" t="s">
        <v>26</v>
      </c>
      <c r="C11" s="125"/>
      <c r="D11" s="19">
        <v>200</v>
      </c>
      <c r="E11" s="20" t="s">
        <v>27</v>
      </c>
      <c r="F11" s="21" t="s">
        <v>28</v>
      </c>
      <c r="G11" s="20" t="s">
        <v>29</v>
      </c>
      <c r="H11" s="21" t="s">
        <v>30</v>
      </c>
      <c r="I11" s="20" t="s">
        <v>31</v>
      </c>
      <c r="J11" s="20"/>
      <c r="K11" s="22"/>
    </row>
    <row r="12" spans="1:12" ht="11.25" customHeight="1" x14ac:dyDescent="0.2">
      <c r="A12" s="9"/>
      <c r="B12" s="124" t="s">
        <v>32</v>
      </c>
      <c r="C12" s="125"/>
      <c r="D12" s="23" t="s">
        <v>33</v>
      </c>
      <c r="E12" s="21">
        <v>1</v>
      </c>
      <c r="F12" s="20" t="s">
        <v>8</v>
      </c>
      <c r="G12" s="21">
        <v>10</v>
      </c>
      <c r="H12" s="20">
        <v>60</v>
      </c>
      <c r="I12" s="21">
        <v>7</v>
      </c>
      <c r="J12" s="20"/>
      <c r="K12" s="7"/>
    </row>
    <row r="13" spans="1:12" ht="11.25" customHeight="1" x14ac:dyDescent="0.2">
      <c r="A13" s="9"/>
      <c r="B13" s="124" t="s">
        <v>34</v>
      </c>
      <c r="C13" s="125"/>
      <c r="D13" s="19">
        <v>20</v>
      </c>
      <c r="E13" s="20">
        <v>2</v>
      </c>
      <c r="F13" s="21">
        <v>2</v>
      </c>
      <c r="G13" s="20">
        <v>8</v>
      </c>
      <c r="H13" s="21">
        <v>52</v>
      </c>
      <c r="I13" s="20"/>
      <c r="J13" s="20"/>
      <c r="K13" s="24"/>
    </row>
    <row r="14" spans="1:12" ht="11.25" customHeight="1" x14ac:dyDescent="0.2">
      <c r="A14" s="11"/>
      <c r="B14" s="124" t="s">
        <v>35</v>
      </c>
      <c r="C14" s="125"/>
      <c r="D14" s="23">
        <v>40</v>
      </c>
      <c r="E14" s="21">
        <v>3</v>
      </c>
      <c r="F14" s="20">
        <v>0.4</v>
      </c>
      <c r="G14" s="21">
        <v>20</v>
      </c>
      <c r="H14" s="20">
        <v>106</v>
      </c>
      <c r="I14" s="21"/>
      <c r="J14" s="20"/>
      <c r="K14" s="22"/>
    </row>
    <row r="15" spans="1:12" s="25" customFormat="1" ht="11.25" customHeight="1" x14ac:dyDescent="0.2">
      <c r="A15" s="126" t="s">
        <v>36</v>
      </c>
      <c r="B15" s="126"/>
      <c r="C15" s="126"/>
      <c r="D15" s="27">
        <f>D7+D8+D9+D10+D11+D12+D13+D14</f>
        <v>625</v>
      </c>
      <c r="E15" s="27">
        <f>E8+E9+E10+E11+E12+E13+E14</f>
        <v>33.400000000000006</v>
      </c>
      <c r="F15" s="27">
        <f>F8+F9+F10+F11+F12+F13+F14</f>
        <v>41</v>
      </c>
      <c r="G15" s="27">
        <f>G8+G9+G10+G11+G12+G13+G14</f>
        <v>57.31</v>
      </c>
      <c r="H15" s="27">
        <f>H8+H9+H10+H11+H12+H13+H14</f>
        <v>721</v>
      </c>
      <c r="I15" s="27">
        <f>I8+I9+I10+I11+I12+I13+I14</f>
        <v>247</v>
      </c>
      <c r="J15" s="27"/>
      <c r="K15" s="7"/>
    </row>
    <row r="16" spans="1:12" s="25" customFormat="1" ht="11.25" customHeight="1" x14ac:dyDescent="0.2">
      <c r="A16" s="5" t="s">
        <v>37</v>
      </c>
      <c r="B16" s="119"/>
      <c r="C16" s="119"/>
      <c r="D16" s="119"/>
      <c r="E16" s="119"/>
      <c r="F16" s="119"/>
      <c r="G16" s="119"/>
      <c r="H16" s="119"/>
      <c r="I16" s="119"/>
      <c r="J16" s="119"/>
      <c r="K16" s="7"/>
      <c r="L16" s="1"/>
    </row>
    <row r="17" spans="1:12" s="25" customFormat="1" ht="11.25" customHeight="1" x14ac:dyDescent="0.2">
      <c r="A17" s="5"/>
      <c r="B17" s="127" t="s">
        <v>38</v>
      </c>
      <c r="C17" s="128"/>
      <c r="D17" s="28">
        <v>250</v>
      </c>
      <c r="E17" s="29">
        <v>10.199999999999999</v>
      </c>
      <c r="F17" s="28">
        <v>6.1</v>
      </c>
      <c r="G17" s="29">
        <v>7.8</v>
      </c>
      <c r="H17" s="28">
        <v>125</v>
      </c>
      <c r="I17" s="29"/>
      <c r="J17" s="12"/>
      <c r="K17" s="22"/>
      <c r="L17" s="1"/>
    </row>
    <row r="18" spans="1:12" s="25" customFormat="1" ht="11.25" customHeight="1" x14ac:dyDescent="0.2">
      <c r="A18" s="30"/>
      <c r="B18" s="129" t="s">
        <v>39</v>
      </c>
      <c r="C18" s="130"/>
      <c r="D18" s="31">
        <v>280</v>
      </c>
      <c r="E18" s="32">
        <v>30.1</v>
      </c>
      <c r="F18" s="31">
        <v>44</v>
      </c>
      <c r="G18" s="32">
        <v>42.7</v>
      </c>
      <c r="H18" s="31">
        <v>510</v>
      </c>
      <c r="I18" s="32">
        <v>1.2</v>
      </c>
      <c r="J18" s="33"/>
      <c r="K18" s="34"/>
      <c r="L18" s="16"/>
    </row>
    <row r="19" spans="1:12" s="25" customFormat="1" ht="11.25" customHeight="1" x14ac:dyDescent="0.2">
      <c r="A19" s="30"/>
      <c r="B19" s="124" t="s">
        <v>40</v>
      </c>
      <c r="C19" s="125"/>
      <c r="D19" s="19">
        <v>100</v>
      </c>
      <c r="E19" s="23">
        <v>2</v>
      </c>
      <c r="F19" s="19">
        <v>10</v>
      </c>
      <c r="G19" s="23">
        <v>10</v>
      </c>
      <c r="H19" s="19">
        <v>130</v>
      </c>
      <c r="I19" s="23"/>
      <c r="J19" s="23"/>
      <c r="K19" s="22"/>
      <c r="L19" s="1"/>
    </row>
    <row r="20" spans="1:12" s="25" customFormat="1" ht="11.25" customHeight="1" x14ac:dyDescent="0.2">
      <c r="A20" s="35"/>
      <c r="B20" s="131" t="s">
        <v>41</v>
      </c>
      <c r="C20" s="132"/>
      <c r="D20" s="12">
        <v>200</v>
      </c>
      <c r="E20" s="36">
        <v>1</v>
      </c>
      <c r="F20" s="12">
        <v>0.1</v>
      </c>
      <c r="G20" s="36">
        <v>15.6</v>
      </c>
      <c r="H20" s="12">
        <v>66.900000000000006</v>
      </c>
      <c r="I20" s="35"/>
      <c r="J20" s="33"/>
      <c r="K20" s="7"/>
      <c r="L20" s="1"/>
    </row>
    <row r="21" spans="1:12" s="25" customFormat="1" ht="11.25" customHeight="1" x14ac:dyDescent="0.2">
      <c r="A21" s="30"/>
      <c r="B21" s="124" t="s">
        <v>34</v>
      </c>
      <c r="C21" s="125"/>
      <c r="D21" s="37">
        <v>20</v>
      </c>
      <c r="E21" s="23">
        <v>2</v>
      </c>
      <c r="F21" s="37">
        <v>2</v>
      </c>
      <c r="G21" s="23">
        <v>8</v>
      </c>
      <c r="H21" s="37">
        <v>52</v>
      </c>
      <c r="I21" s="19"/>
      <c r="J21" s="23"/>
      <c r="K21" s="24"/>
      <c r="L21" s="1"/>
    </row>
    <row r="22" spans="1:12" s="25" customFormat="1" ht="11.25" customHeight="1" x14ac:dyDescent="0.2">
      <c r="A22" s="30"/>
      <c r="B22" s="124" t="s">
        <v>35</v>
      </c>
      <c r="C22" s="125"/>
      <c r="D22" s="23">
        <v>40</v>
      </c>
      <c r="E22" s="19">
        <v>3</v>
      </c>
      <c r="F22" s="23">
        <v>0.4</v>
      </c>
      <c r="G22" s="19">
        <v>20</v>
      </c>
      <c r="H22" s="23">
        <v>106</v>
      </c>
      <c r="I22" s="23"/>
      <c r="J22" s="23"/>
      <c r="K22" s="22"/>
      <c r="L22" s="1"/>
    </row>
    <row r="23" spans="1:12" s="25" customFormat="1" ht="11.25" customHeight="1" x14ac:dyDescent="0.2">
      <c r="A23" s="126" t="s">
        <v>42</v>
      </c>
      <c r="B23" s="126"/>
      <c r="C23" s="126"/>
      <c r="D23" s="27">
        <f t="shared" ref="D23:I23" si="0">D17+D18+D19+D20+D21+D22</f>
        <v>890</v>
      </c>
      <c r="E23" s="27">
        <f t="shared" si="0"/>
        <v>48.3</v>
      </c>
      <c r="F23" s="27">
        <f t="shared" si="0"/>
        <v>62.6</v>
      </c>
      <c r="G23" s="27">
        <f t="shared" si="0"/>
        <v>104.1</v>
      </c>
      <c r="H23" s="27">
        <f t="shared" si="0"/>
        <v>989.9</v>
      </c>
      <c r="I23" s="27">
        <f t="shared" si="0"/>
        <v>1.2</v>
      </c>
      <c r="J23" s="27"/>
      <c r="K23" s="27"/>
      <c r="L23" s="38"/>
    </row>
    <row r="24" spans="1:12" s="25" customFormat="1" ht="11.25" customHeight="1" x14ac:dyDescent="0.2">
      <c r="A24" s="26" t="s">
        <v>43</v>
      </c>
      <c r="B24" s="133"/>
      <c r="C24" s="133"/>
      <c r="D24" s="133"/>
      <c r="E24" s="133"/>
      <c r="F24" s="133"/>
      <c r="G24" s="133"/>
      <c r="H24" s="133"/>
      <c r="I24" s="133"/>
      <c r="J24" s="133"/>
      <c r="K24" s="39"/>
    </row>
    <row r="25" spans="1:12" s="25" customFormat="1" ht="11.25" customHeight="1" x14ac:dyDescent="0.2">
      <c r="A25" s="26"/>
      <c r="B25" s="127" t="s">
        <v>44</v>
      </c>
      <c r="C25" s="128"/>
      <c r="D25" s="40">
        <v>100</v>
      </c>
      <c r="E25" s="17">
        <v>4</v>
      </c>
      <c r="F25" s="40">
        <v>3</v>
      </c>
      <c r="G25" s="17">
        <v>10</v>
      </c>
      <c r="H25" s="40">
        <v>96</v>
      </c>
      <c r="I25" s="17"/>
      <c r="J25" s="27"/>
      <c r="K25" s="7"/>
    </row>
    <row r="26" spans="1:12" s="25" customFormat="1" ht="11.25" customHeight="1" x14ac:dyDescent="0.2">
      <c r="A26" s="26"/>
      <c r="B26" s="124" t="s">
        <v>45</v>
      </c>
      <c r="C26" s="125"/>
      <c r="D26" s="23" t="s">
        <v>46</v>
      </c>
      <c r="E26" s="19">
        <v>0.2</v>
      </c>
      <c r="F26" s="23">
        <v>0</v>
      </c>
      <c r="G26" s="19">
        <v>6.4</v>
      </c>
      <c r="H26" s="23">
        <v>26.8</v>
      </c>
      <c r="I26" s="19" t="s">
        <v>27</v>
      </c>
      <c r="J26" s="23"/>
      <c r="K26" s="22"/>
    </row>
    <row r="27" spans="1:12" s="25" customFormat="1" ht="11.25" customHeight="1" x14ac:dyDescent="0.2">
      <c r="A27" s="126" t="s">
        <v>47</v>
      </c>
      <c r="B27" s="126"/>
      <c r="C27" s="126"/>
      <c r="D27" s="27">
        <f t="shared" ref="D27:I27" si="1">D25+D26</f>
        <v>300</v>
      </c>
      <c r="E27" s="27">
        <f t="shared" si="1"/>
        <v>4.2</v>
      </c>
      <c r="F27" s="27">
        <f t="shared" si="1"/>
        <v>3</v>
      </c>
      <c r="G27" s="27">
        <f t="shared" si="1"/>
        <v>16.399999999999999</v>
      </c>
      <c r="H27" s="27">
        <f t="shared" si="1"/>
        <v>122.8</v>
      </c>
      <c r="I27" s="27">
        <f t="shared" si="1"/>
        <v>4</v>
      </c>
      <c r="J27" s="27"/>
      <c r="K27" s="7"/>
    </row>
    <row r="28" spans="1:12" s="25" customFormat="1" ht="11.25" customHeight="1" x14ac:dyDescent="0.2">
      <c r="A28" s="26" t="s">
        <v>48</v>
      </c>
      <c r="B28" s="133"/>
      <c r="C28" s="133"/>
      <c r="D28" s="133"/>
      <c r="E28" s="133"/>
      <c r="F28" s="133"/>
      <c r="G28" s="133"/>
      <c r="H28" s="133"/>
      <c r="I28" s="133"/>
      <c r="J28" s="133"/>
      <c r="K28" s="39"/>
    </row>
    <row r="29" spans="1:12" s="25" customFormat="1" ht="11.25" customHeight="1" x14ac:dyDescent="0.2">
      <c r="A29" s="26"/>
      <c r="B29" s="127" t="s">
        <v>49</v>
      </c>
      <c r="C29" s="128"/>
      <c r="D29" s="32">
        <v>180</v>
      </c>
      <c r="E29" s="31">
        <v>5.3</v>
      </c>
      <c r="F29" s="32">
        <v>4.9000000000000004</v>
      </c>
      <c r="G29" s="31">
        <v>32.799999999999997</v>
      </c>
      <c r="H29" s="32">
        <v>213</v>
      </c>
      <c r="I29" s="11"/>
      <c r="J29" s="11"/>
      <c r="K29" s="22"/>
    </row>
    <row r="30" spans="1:12" s="25" customFormat="1" ht="11.25" customHeight="1" x14ac:dyDescent="0.2">
      <c r="A30" s="26"/>
      <c r="B30" s="127" t="s">
        <v>50</v>
      </c>
      <c r="C30" s="128"/>
      <c r="D30" s="41">
        <v>100</v>
      </c>
      <c r="E30" s="42">
        <v>10</v>
      </c>
      <c r="F30" s="41">
        <v>8</v>
      </c>
      <c r="G30" s="42">
        <v>21</v>
      </c>
      <c r="H30" s="41">
        <v>120</v>
      </c>
      <c r="I30" s="42">
        <v>1</v>
      </c>
      <c r="J30" s="20"/>
      <c r="K30" s="22"/>
    </row>
    <row r="31" spans="1:12" s="25" customFormat="1" ht="11.25" customHeight="1" x14ac:dyDescent="0.2">
      <c r="A31" s="26"/>
      <c r="B31" s="122" t="s">
        <v>51</v>
      </c>
      <c r="C31" s="123"/>
      <c r="D31" s="40">
        <v>100</v>
      </c>
      <c r="E31" s="17">
        <v>3</v>
      </c>
      <c r="F31" s="40">
        <v>5</v>
      </c>
      <c r="G31" s="17">
        <v>17</v>
      </c>
      <c r="H31" s="40">
        <v>120</v>
      </c>
      <c r="I31" s="30"/>
      <c r="J31" s="11"/>
      <c r="K31" s="22"/>
    </row>
    <row r="32" spans="1:12" s="25" customFormat="1" ht="11.25" customHeight="1" x14ac:dyDescent="0.2">
      <c r="A32" s="26"/>
      <c r="B32" s="121" t="s">
        <v>52</v>
      </c>
      <c r="C32" s="121"/>
      <c r="D32" s="17">
        <v>200</v>
      </c>
      <c r="E32" s="17">
        <v>5.8</v>
      </c>
      <c r="F32" s="17">
        <v>5</v>
      </c>
      <c r="G32" s="17">
        <v>8</v>
      </c>
      <c r="H32" s="17">
        <v>100</v>
      </c>
      <c r="I32" s="27"/>
      <c r="J32" s="27"/>
      <c r="K32" s="7"/>
    </row>
    <row r="33" spans="1:11" ht="11.25" customHeight="1" x14ac:dyDescent="0.2">
      <c r="A33" s="30"/>
      <c r="B33" s="134" t="s">
        <v>32</v>
      </c>
      <c r="C33" s="134"/>
      <c r="D33" s="23" t="s">
        <v>33</v>
      </c>
      <c r="E33" s="23">
        <v>1</v>
      </c>
      <c r="F33" s="23" t="s">
        <v>8</v>
      </c>
      <c r="G33" s="23">
        <v>10</v>
      </c>
      <c r="H33" s="23">
        <v>60</v>
      </c>
      <c r="I33" s="23">
        <v>7</v>
      </c>
      <c r="J33" s="23"/>
      <c r="K33" s="7"/>
    </row>
    <row r="34" spans="1:11" s="25" customFormat="1" ht="11.25" customHeight="1" x14ac:dyDescent="0.2">
      <c r="A34" s="126" t="s">
        <v>53</v>
      </c>
      <c r="B34" s="126"/>
      <c r="C34" s="126"/>
      <c r="D34" s="27">
        <f t="shared" ref="D34:I34" si="2">D29+D30+D31+D32+D33</f>
        <v>680</v>
      </c>
      <c r="E34" s="27">
        <f t="shared" si="2"/>
        <v>25.1</v>
      </c>
      <c r="F34" s="27">
        <f t="shared" si="2"/>
        <v>23.9</v>
      </c>
      <c r="G34" s="27">
        <f t="shared" si="2"/>
        <v>88.8</v>
      </c>
      <c r="H34" s="27">
        <f t="shared" si="2"/>
        <v>613</v>
      </c>
      <c r="I34" s="27">
        <f t="shared" si="2"/>
        <v>8</v>
      </c>
      <c r="J34" s="27"/>
      <c r="K34" s="7"/>
    </row>
    <row r="35" spans="1:11" ht="11.25" customHeight="1" x14ac:dyDescent="0.2">
      <c r="A35" s="26" t="s">
        <v>54</v>
      </c>
      <c r="B35" s="133"/>
      <c r="C35" s="133"/>
      <c r="D35" s="133"/>
      <c r="E35" s="133"/>
      <c r="F35" s="133"/>
      <c r="G35" s="133"/>
      <c r="H35" s="133"/>
      <c r="I35" s="133"/>
      <c r="J35" s="133"/>
      <c r="K35" s="39"/>
    </row>
    <row r="36" spans="1:11" ht="11.25" customHeight="1" x14ac:dyDescent="0.2">
      <c r="A36" s="26"/>
      <c r="B36" s="122" t="s">
        <v>55</v>
      </c>
      <c r="C36" s="123"/>
      <c r="D36" s="40">
        <v>40</v>
      </c>
      <c r="E36" s="17">
        <v>3.4</v>
      </c>
      <c r="F36" s="40">
        <v>4.5999999999999996</v>
      </c>
      <c r="G36" s="17">
        <v>27.9</v>
      </c>
      <c r="H36" s="40">
        <v>165.8</v>
      </c>
      <c r="I36" s="27"/>
      <c r="J36" s="27"/>
      <c r="K36" s="7"/>
    </row>
    <row r="37" spans="1:11" ht="11.25" customHeight="1" x14ac:dyDescent="0.2">
      <c r="A37" s="26"/>
      <c r="B37" s="127" t="s">
        <v>56</v>
      </c>
      <c r="C37" s="128"/>
      <c r="D37" s="44">
        <v>200</v>
      </c>
      <c r="E37" s="45">
        <v>5.8</v>
      </c>
      <c r="F37" s="44">
        <v>3</v>
      </c>
      <c r="G37" s="45">
        <v>7</v>
      </c>
      <c r="H37" s="44">
        <v>100</v>
      </c>
      <c r="I37" s="45">
        <v>1.4</v>
      </c>
      <c r="J37" s="27"/>
      <c r="K37" s="7"/>
    </row>
    <row r="38" spans="1:11" s="25" customFormat="1" ht="11.25" customHeight="1" x14ac:dyDescent="0.2">
      <c r="A38" s="126" t="s">
        <v>57</v>
      </c>
      <c r="B38" s="126"/>
      <c r="C38" s="126"/>
      <c r="D38" s="27">
        <f t="shared" ref="D38:I38" si="3">D36+D37</f>
        <v>240</v>
      </c>
      <c r="E38" s="27">
        <f t="shared" si="3"/>
        <v>9.1999999999999993</v>
      </c>
      <c r="F38" s="27">
        <f t="shared" si="3"/>
        <v>7.6</v>
      </c>
      <c r="G38" s="27">
        <f t="shared" si="3"/>
        <v>34.9</v>
      </c>
      <c r="H38" s="27">
        <f t="shared" si="3"/>
        <v>265.8</v>
      </c>
      <c r="I38" s="27">
        <f t="shared" si="3"/>
        <v>1.4</v>
      </c>
      <c r="J38" s="27"/>
      <c r="K38" s="7"/>
    </row>
    <row r="39" spans="1:11" s="25" customFormat="1" ht="11.25" customHeight="1" x14ac:dyDescent="0.2">
      <c r="A39" s="126" t="s">
        <v>58</v>
      </c>
      <c r="B39" s="126"/>
      <c r="C39" s="126"/>
      <c r="D39" s="27">
        <f t="shared" ref="D39:I39" si="4">D15+D23+D27+D34+D38</f>
        <v>2735</v>
      </c>
      <c r="E39" s="27">
        <f t="shared" si="4"/>
        <v>120.2</v>
      </c>
      <c r="F39" s="27">
        <f t="shared" si="4"/>
        <v>138.1</v>
      </c>
      <c r="G39" s="27">
        <f t="shared" si="4"/>
        <v>301.51</v>
      </c>
      <c r="H39" s="27">
        <f t="shared" si="4"/>
        <v>2712.5</v>
      </c>
      <c r="I39" s="27">
        <f t="shared" si="4"/>
        <v>261.59999999999997</v>
      </c>
      <c r="J39" s="27"/>
      <c r="K39" s="7"/>
    </row>
    <row r="40" spans="1:11" s="25" customFormat="1" ht="11.25" customHeight="1" x14ac:dyDescent="0.2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46"/>
    </row>
    <row r="41" spans="1:11" ht="11.25" customHeight="1" x14ac:dyDescent="0.2">
      <c r="A41" s="6" t="s">
        <v>59</v>
      </c>
      <c r="B41" s="9"/>
      <c r="C41" s="9"/>
      <c r="D41" s="11"/>
      <c r="E41" s="11"/>
      <c r="F41" s="9"/>
      <c r="G41" s="9"/>
      <c r="H41" s="9"/>
      <c r="I41" s="11"/>
      <c r="J41" s="11"/>
      <c r="K41" s="7"/>
    </row>
    <row r="42" spans="1:11" ht="11.25" customHeight="1" x14ac:dyDescent="0.2">
      <c r="A42" s="136" t="s">
        <v>2</v>
      </c>
      <c r="B42" s="137"/>
      <c r="C42" s="138"/>
      <c r="D42" s="7" t="s">
        <v>3</v>
      </c>
      <c r="E42" s="8" t="s">
        <v>60</v>
      </c>
      <c r="F42" s="9"/>
      <c r="G42" s="9"/>
      <c r="H42" s="10" t="s">
        <v>5</v>
      </c>
      <c r="I42" s="118" t="s">
        <v>6</v>
      </c>
      <c r="J42" s="118"/>
      <c r="K42" s="7"/>
    </row>
    <row r="43" spans="1:11" ht="11.25" customHeight="1" x14ac:dyDescent="0.2">
      <c r="A43" s="9"/>
      <c r="B43" s="118"/>
      <c r="C43" s="118"/>
      <c r="D43" s="7" t="s">
        <v>7</v>
      </c>
      <c r="E43" s="8" t="s">
        <v>8</v>
      </c>
      <c r="F43" s="9"/>
      <c r="G43" s="9"/>
      <c r="H43" s="10" t="s">
        <v>9</v>
      </c>
      <c r="I43" s="118" t="s">
        <v>10</v>
      </c>
      <c r="J43" s="118"/>
      <c r="K43" s="7"/>
    </row>
    <row r="44" spans="1:11" ht="19.5" customHeight="1" x14ac:dyDescent="0.2">
      <c r="A44" s="119" t="s">
        <v>11</v>
      </c>
      <c r="B44" s="119" t="s">
        <v>12</v>
      </c>
      <c r="C44" s="119"/>
      <c r="D44" s="119" t="s">
        <v>13</v>
      </c>
      <c r="E44" s="119" t="s">
        <v>14</v>
      </c>
      <c r="F44" s="119"/>
      <c r="G44" s="119"/>
      <c r="H44" s="119" t="s">
        <v>15</v>
      </c>
      <c r="I44" s="119" t="s">
        <v>61</v>
      </c>
      <c r="J44" s="119" t="s">
        <v>17</v>
      </c>
      <c r="K44" s="7"/>
    </row>
    <row r="45" spans="1:11" ht="21.75" customHeight="1" x14ac:dyDescent="0.2">
      <c r="A45" s="119"/>
      <c r="B45" s="119"/>
      <c r="C45" s="119"/>
      <c r="D45" s="119"/>
      <c r="E45" s="12" t="s">
        <v>18</v>
      </c>
      <c r="F45" s="12" t="s">
        <v>19</v>
      </c>
      <c r="G45" s="12" t="s">
        <v>20</v>
      </c>
      <c r="H45" s="119"/>
      <c r="I45" s="119"/>
      <c r="J45" s="119"/>
      <c r="K45" s="7"/>
    </row>
    <row r="46" spans="1:11" ht="11.25" customHeight="1" x14ac:dyDescent="0.2">
      <c r="A46" s="13" t="s">
        <v>21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7"/>
    </row>
    <row r="47" spans="1:11" ht="11.25" customHeight="1" x14ac:dyDescent="0.2">
      <c r="A47" s="9"/>
      <c r="B47" s="131" t="s">
        <v>62</v>
      </c>
      <c r="C47" s="132"/>
      <c r="D47" s="40">
        <v>200</v>
      </c>
      <c r="E47" s="17">
        <v>30.4</v>
      </c>
      <c r="F47" s="40">
        <v>20</v>
      </c>
      <c r="G47" s="17">
        <v>29.2</v>
      </c>
      <c r="H47" s="40">
        <v>420</v>
      </c>
      <c r="I47" s="17">
        <v>0.1</v>
      </c>
      <c r="J47" s="11"/>
      <c r="K47" s="7"/>
    </row>
    <row r="48" spans="1:11" ht="10.5" customHeight="1" x14ac:dyDescent="0.2">
      <c r="A48" s="9"/>
      <c r="B48" s="122" t="s">
        <v>24</v>
      </c>
      <c r="C48" s="123"/>
      <c r="D48" s="17">
        <v>15</v>
      </c>
      <c r="E48" s="17">
        <v>10.5</v>
      </c>
      <c r="F48" s="17">
        <v>13</v>
      </c>
      <c r="G48" s="17">
        <v>0.5</v>
      </c>
      <c r="H48" s="17">
        <v>150</v>
      </c>
      <c r="I48" s="17">
        <v>15</v>
      </c>
      <c r="J48" s="11"/>
      <c r="K48" s="7"/>
    </row>
    <row r="49" spans="1:11" ht="11.25" customHeight="1" x14ac:dyDescent="0.2">
      <c r="A49" s="9"/>
      <c r="B49" s="127" t="s">
        <v>63</v>
      </c>
      <c r="C49" s="128"/>
      <c r="D49" s="47">
        <v>100</v>
      </c>
      <c r="E49" s="48">
        <v>0.9</v>
      </c>
      <c r="F49" s="47">
        <v>10</v>
      </c>
      <c r="G49" s="48">
        <v>3</v>
      </c>
      <c r="H49" s="47">
        <v>114</v>
      </c>
      <c r="I49" s="48"/>
      <c r="J49" s="11"/>
      <c r="K49" s="7"/>
    </row>
    <row r="50" spans="1:11" ht="11.25" customHeight="1" x14ac:dyDescent="0.2">
      <c r="A50" s="9"/>
      <c r="B50" s="124" t="s">
        <v>45</v>
      </c>
      <c r="C50" s="125"/>
      <c r="D50" s="23" t="s">
        <v>46</v>
      </c>
      <c r="E50" s="21">
        <v>0.2</v>
      </c>
      <c r="F50" s="20">
        <v>0</v>
      </c>
      <c r="G50" s="21">
        <v>6.4</v>
      </c>
      <c r="H50" s="20">
        <v>26.8</v>
      </c>
      <c r="I50" s="21" t="s">
        <v>27</v>
      </c>
      <c r="J50" s="20"/>
      <c r="K50" s="22"/>
    </row>
    <row r="51" spans="1:11" ht="11.25" customHeight="1" x14ac:dyDescent="0.2">
      <c r="A51" s="9"/>
      <c r="B51" s="131" t="s">
        <v>64</v>
      </c>
      <c r="C51" s="132"/>
      <c r="D51" s="19">
        <v>60</v>
      </c>
      <c r="E51" s="20">
        <v>3.2</v>
      </c>
      <c r="F51" s="21">
        <v>5.7</v>
      </c>
      <c r="G51" s="20">
        <v>33.799999999999997</v>
      </c>
      <c r="H51" s="21">
        <v>160</v>
      </c>
      <c r="I51" s="20">
        <v>208</v>
      </c>
      <c r="J51" s="20"/>
      <c r="K51" s="22"/>
    </row>
    <row r="52" spans="1:11" s="38" customFormat="1" ht="11.25" customHeight="1" x14ac:dyDescent="0.2">
      <c r="A52" s="126" t="s">
        <v>36</v>
      </c>
      <c r="B52" s="126"/>
      <c r="C52" s="126"/>
      <c r="D52" s="27">
        <f t="shared" ref="D52:I52" si="5">D47+D48+D49+D50+D51</f>
        <v>575</v>
      </c>
      <c r="E52" s="27">
        <f t="shared" si="5"/>
        <v>45.2</v>
      </c>
      <c r="F52" s="27">
        <f t="shared" si="5"/>
        <v>48.7</v>
      </c>
      <c r="G52" s="27">
        <f t="shared" si="5"/>
        <v>72.900000000000006</v>
      </c>
      <c r="H52" s="27">
        <f t="shared" si="5"/>
        <v>870.8</v>
      </c>
      <c r="I52" s="27">
        <f t="shared" si="5"/>
        <v>227.1</v>
      </c>
      <c r="J52" s="27"/>
      <c r="K52" s="7"/>
    </row>
    <row r="53" spans="1:11" s="38" customFormat="1" ht="11.25" customHeight="1" x14ac:dyDescent="0.2">
      <c r="A53" s="5" t="s">
        <v>37</v>
      </c>
      <c r="B53" s="119"/>
      <c r="C53" s="119"/>
      <c r="D53" s="119"/>
      <c r="E53" s="119"/>
      <c r="F53" s="119"/>
      <c r="G53" s="119"/>
      <c r="H53" s="119"/>
      <c r="I53" s="119"/>
      <c r="J53" s="12"/>
      <c r="K53" s="7"/>
    </row>
    <row r="54" spans="1:11" s="38" customFormat="1" ht="11.25" customHeight="1" x14ac:dyDescent="0.2">
      <c r="A54" s="5"/>
      <c r="B54" s="127" t="s">
        <v>65</v>
      </c>
      <c r="C54" s="128"/>
      <c r="D54" s="28">
        <v>250</v>
      </c>
      <c r="E54" s="29">
        <v>10</v>
      </c>
      <c r="F54" s="28">
        <v>8</v>
      </c>
      <c r="G54" s="29">
        <v>16</v>
      </c>
      <c r="H54" s="28">
        <v>170</v>
      </c>
      <c r="I54" s="29">
        <v>0.06</v>
      </c>
      <c r="J54" s="12"/>
      <c r="K54" s="22"/>
    </row>
    <row r="55" spans="1:11" s="38" customFormat="1" ht="11.25" customHeight="1" x14ac:dyDescent="0.2">
      <c r="A55" s="49"/>
      <c r="B55" s="124" t="s">
        <v>66</v>
      </c>
      <c r="C55" s="125"/>
      <c r="D55" s="30">
        <v>180</v>
      </c>
      <c r="E55" s="30">
        <v>9</v>
      </c>
      <c r="F55" s="30">
        <v>7</v>
      </c>
      <c r="G55" s="30">
        <v>48</v>
      </c>
      <c r="H55" s="30">
        <v>270</v>
      </c>
      <c r="I55" s="30">
        <v>240</v>
      </c>
      <c r="J55" s="30"/>
      <c r="K55" s="22"/>
    </row>
    <row r="56" spans="1:11" ht="11.25" customHeight="1" x14ac:dyDescent="0.2">
      <c r="A56" s="30"/>
      <c r="B56" s="127" t="s">
        <v>67</v>
      </c>
      <c r="C56" s="128"/>
      <c r="D56" s="50">
        <v>100</v>
      </c>
      <c r="E56" s="30">
        <v>16</v>
      </c>
      <c r="F56" s="50">
        <v>18</v>
      </c>
      <c r="G56" s="30">
        <v>4</v>
      </c>
      <c r="H56" s="50">
        <v>240</v>
      </c>
      <c r="I56" s="30">
        <v>1.5</v>
      </c>
      <c r="J56" s="33"/>
      <c r="K56" s="22"/>
    </row>
    <row r="57" spans="1:11" s="38" customFormat="1" ht="11.25" customHeight="1" x14ac:dyDescent="0.2">
      <c r="A57" s="30"/>
      <c r="B57" s="124" t="s">
        <v>68</v>
      </c>
      <c r="C57" s="125"/>
      <c r="D57" s="23">
        <v>100</v>
      </c>
      <c r="E57" s="19">
        <v>1.8</v>
      </c>
      <c r="F57" s="23">
        <v>0.6</v>
      </c>
      <c r="G57" s="19">
        <v>3.8</v>
      </c>
      <c r="H57" s="23">
        <v>16.2</v>
      </c>
      <c r="I57" s="23"/>
      <c r="J57" s="23"/>
      <c r="K57" s="22"/>
    </row>
    <row r="58" spans="1:11" s="38" customFormat="1" ht="11.25" customHeight="1" x14ac:dyDescent="0.2">
      <c r="A58" s="30"/>
      <c r="B58" s="124" t="s">
        <v>69</v>
      </c>
      <c r="C58" s="125"/>
      <c r="D58" s="19" t="s">
        <v>46</v>
      </c>
      <c r="E58" s="23">
        <v>0.5</v>
      </c>
      <c r="F58" s="19">
        <v>0</v>
      </c>
      <c r="G58" s="23" t="s">
        <v>70</v>
      </c>
      <c r="H58" s="19" t="s">
        <v>71</v>
      </c>
      <c r="I58" s="23" t="s">
        <v>27</v>
      </c>
      <c r="J58" s="23"/>
      <c r="K58" s="22"/>
    </row>
    <row r="59" spans="1:11" ht="11.25" customHeight="1" x14ac:dyDescent="0.2">
      <c r="A59" s="9"/>
      <c r="B59" s="134" t="s">
        <v>32</v>
      </c>
      <c r="C59" s="134"/>
      <c r="D59" s="23" t="s">
        <v>33</v>
      </c>
      <c r="E59" s="20">
        <v>1</v>
      </c>
      <c r="F59" s="20" t="s">
        <v>8</v>
      </c>
      <c r="G59" s="20">
        <v>10</v>
      </c>
      <c r="H59" s="20">
        <v>60</v>
      </c>
      <c r="I59" s="20">
        <v>7</v>
      </c>
      <c r="J59" s="20"/>
      <c r="K59" s="7"/>
    </row>
    <row r="60" spans="1:11" s="38" customFormat="1" ht="11.25" customHeight="1" x14ac:dyDescent="0.2">
      <c r="A60" s="30"/>
      <c r="B60" s="131" t="s">
        <v>64</v>
      </c>
      <c r="C60" s="132"/>
      <c r="D60" s="19">
        <v>60</v>
      </c>
      <c r="E60" s="23">
        <v>3.2</v>
      </c>
      <c r="F60" s="19">
        <v>5.7</v>
      </c>
      <c r="G60" s="23">
        <v>33.799999999999997</v>
      </c>
      <c r="H60" s="19">
        <v>160</v>
      </c>
      <c r="I60" s="23"/>
      <c r="J60" s="23"/>
      <c r="K60" s="22"/>
    </row>
    <row r="61" spans="1:11" s="38" customFormat="1" ht="11.25" customHeight="1" x14ac:dyDescent="0.2">
      <c r="A61" s="126" t="s">
        <v>42</v>
      </c>
      <c r="B61" s="126"/>
      <c r="C61" s="126"/>
      <c r="D61" s="27">
        <f t="shared" ref="D61:I61" si="6">D54+D55+D56+D57+D58+D59+D60</f>
        <v>990</v>
      </c>
      <c r="E61" s="27">
        <f t="shared" si="6"/>
        <v>41.5</v>
      </c>
      <c r="F61" s="27">
        <f t="shared" si="6"/>
        <v>40.300000000000004</v>
      </c>
      <c r="G61" s="27">
        <f t="shared" si="6"/>
        <v>143.6</v>
      </c>
      <c r="H61" s="27">
        <f t="shared" si="6"/>
        <v>1030.2</v>
      </c>
      <c r="I61" s="27">
        <f t="shared" si="6"/>
        <v>252.56</v>
      </c>
      <c r="J61" s="27"/>
      <c r="K61" s="27"/>
    </row>
    <row r="62" spans="1:11" s="38" customFormat="1" ht="11.25" customHeight="1" x14ac:dyDescent="0.2">
      <c r="A62" s="26" t="s">
        <v>43</v>
      </c>
      <c r="B62" s="133"/>
      <c r="C62" s="133"/>
      <c r="D62" s="27"/>
      <c r="E62" s="27"/>
      <c r="F62" s="27"/>
      <c r="G62" s="27"/>
      <c r="H62" s="27"/>
      <c r="I62" s="27"/>
      <c r="J62" s="27"/>
      <c r="K62" s="27"/>
    </row>
    <row r="63" spans="1:11" s="38" customFormat="1" ht="11.25" customHeight="1" x14ac:dyDescent="0.2">
      <c r="A63" s="26"/>
      <c r="B63" s="127" t="s">
        <v>72</v>
      </c>
      <c r="C63" s="128"/>
      <c r="D63" s="40">
        <v>100</v>
      </c>
      <c r="E63" s="17">
        <v>13</v>
      </c>
      <c r="F63" s="40">
        <v>8</v>
      </c>
      <c r="G63" s="17">
        <v>10</v>
      </c>
      <c r="H63" s="40">
        <v>220</v>
      </c>
      <c r="I63" s="17">
        <v>410</v>
      </c>
      <c r="J63" s="27"/>
      <c r="K63" s="27"/>
    </row>
    <row r="64" spans="1:11" s="38" customFormat="1" ht="11.25" customHeight="1" x14ac:dyDescent="0.2">
      <c r="A64" s="26"/>
      <c r="B64" s="127" t="s">
        <v>73</v>
      </c>
      <c r="C64" s="128"/>
      <c r="D64" s="17">
        <v>200</v>
      </c>
      <c r="E64" s="40">
        <v>1.8</v>
      </c>
      <c r="F64" s="17">
        <v>1.8</v>
      </c>
      <c r="G64" s="40">
        <v>20</v>
      </c>
      <c r="H64" s="17">
        <v>103</v>
      </c>
      <c r="I64" s="40"/>
      <c r="J64" s="27"/>
      <c r="K64" s="27"/>
    </row>
    <row r="65" spans="1:12" s="38" customFormat="1" ht="11.25" customHeight="1" x14ac:dyDescent="0.2">
      <c r="A65" s="126" t="s">
        <v>47</v>
      </c>
      <c r="B65" s="126"/>
      <c r="C65" s="126"/>
      <c r="D65" s="27">
        <f t="shared" ref="D65:I65" si="7">D63+D64</f>
        <v>300</v>
      </c>
      <c r="E65" s="27">
        <f t="shared" si="7"/>
        <v>14.8</v>
      </c>
      <c r="F65" s="27">
        <f t="shared" si="7"/>
        <v>9.8000000000000007</v>
      </c>
      <c r="G65" s="27">
        <f t="shared" si="7"/>
        <v>30</v>
      </c>
      <c r="H65" s="27">
        <f t="shared" si="7"/>
        <v>323</v>
      </c>
      <c r="I65" s="27">
        <f t="shared" si="7"/>
        <v>410</v>
      </c>
      <c r="J65" s="27"/>
      <c r="K65" s="27"/>
    </row>
    <row r="66" spans="1:12" s="38" customFormat="1" ht="11.25" customHeight="1" x14ac:dyDescent="0.2">
      <c r="A66" s="26" t="s">
        <v>48</v>
      </c>
      <c r="B66" s="133"/>
      <c r="C66" s="133"/>
      <c r="D66" s="27"/>
      <c r="E66" s="27"/>
      <c r="F66" s="27"/>
      <c r="G66" s="27"/>
      <c r="H66" s="27"/>
      <c r="I66" s="27"/>
      <c r="J66" s="27"/>
      <c r="K66" s="7"/>
    </row>
    <row r="67" spans="1:12" s="38" customFormat="1" ht="11.25" customHeight="1" x14ac:dyDescent="0.2">
      <c r="A67" s="30"/>
      <c r="B67" s="127" t="s">
        <v>74</v>
      </c>
      <c r="C67" s="128"/>
      <c r="D67" s="32">
        <v>180</v>
      </c>
      <c r="E67" s="31">
        <v>4.2</v>
      </c>
      <c r="F67" s="32">
        <v>1.2</v>
      </c>
      <c r="G67" s="31">
        <v>40</v>
      </c>
      <c r="H67" s="32">
        <v>240</v>
      </c>
      <c r="I67" s="51"/>
      <c r="J67" s="30"/>
      <c r="K67" s="22"/>
      <c r="L67" s="1"/>
    </row>
    <row r="68" spans="1:12" ht="11.25" customHeight="1" x14ac:dyDescent="0.2">
      <c r="A68" s="35"/>
      <c r="B68" s="127" t="s">
        <v>75</v>
      </c>
      <c r="C68" s="128"/>
      <c r="D68" s="31">
        <v>100</v>
      </c>
      <c r="E68" s="32">
        <v>18</v>
      </c>
      <c r="F68" s="31">
        <v>19</v>
      </c>
      <c r="G68" s="32">
        <v>9</v>
      </c>
      <c r="H68" s="31">
        <v>158</v>
      </c>
      <c r="I68" s="30"/>
      <c r="J68" s="30"/>
      <c r="K68" s="22"/>
    </row>
    <row r="69" spans="1:12" s="38" customFormat="1" ht="11.25" customHeight="1" x14ac:dyDescent="0.2">
      <c r="A69" s="26"/>
      <c r="B69" s="127" t="s">
        <v>76</v>
      </c>
      <c r="C69" s="128"/>
      <c r="D69" s="32">
        <v>100</v>
      </c>
      <c r="E69" s="31">
        <v>3</v>
      </c>
      <c r="F69" s="32">
        <v>10</v>
      </c>
      <c r="G69" s="31">
        <v>4</v>
      </c>
      <c r="H69" s="32">
        <v>140</v>
      </c>
      <c r="I69" s="31"/>
      <c r="J69" s="30"/>
      <c r="K69" s="22"/>
    </row>
    <row r="70" spans="1:12" s="38" customFormat="1" ht="11.25" customHeight="1" x14ac:dyDescent="0.2">
      <c r="A70" s="33"/>
      <c r="B70" s="124" t="s">
        <v>45</v>
      </c>
      <c r="C70" s="125"/>
      <c r="D70" s="23" t="s">
        <v>46</v>
      </c>
      <c r="E70" s="19">
        <v>0.2</v>
      </c>
      <c r="F70" s="23">
        <v>0</v>
      </c>
      <c r="G70" s="19">
        <v>6.4</v>
      </c>
      <c r="H70" s="23">
        <v>26.8</v>
      </c>
      <c r="I70" s="23" t="s">
        <v>27</v>
      </c>
      <c r="J70" s="23"/>
      <c r="K70" s="22"/>
    </row>
    <row r="71" spans="1:12" s="38" customFormat="1" ht="11.25" customHeight="1" x14ac:dyDescent="0.2">
      <c r="A71" s="26"/>
      <c r="B71" s="124" t="s">
        <v>34</v>
      </c>
      <c r="C71" s="125"/>
      <c r="D71" s="19">
        <v>20</v>
      </c>
      <c r="E71" s="23">
        <v>2</v>
      </c>
      <c r="F71" s="19">
        <v>2</v>
      </c>
      <c r="G71" s="23">
        <v>8</v>
      </c>
      <c r="H71" s="23">
        <v>52</v>
      </c>
      <c r="I71" s="19"/>
      <c r="J71" s="23"/>
      <c r="K71" s="24"/>
    </row>
    <row r="72" spans="1:12" s="38" customFormat="1" ht="11.25" customHeight="1" x14ac:dyDescent="0.2">
      <c r="A72" s="26"/>
      <c r="B72" s="124" t="s">
        <v>35</v>
      </c>
      <c r="C72" s="125"/>
      <c r="D72" s="23">
        <v>40</v>
      </c>
      <c r="E72" s="19">
        <v>3</v>
      </c>
      <c r="F72" s="23">
        <v>0.4</v>
      </c>
      <c r="G72" s="19">
        <v>20</v>
      </c>
      <c r="H72" s="23">
        <v>106</v>
      </c>
      <c r="I72" s="23"/>
      <c r="J72" s="23"/>
      <c r="K72" s="22"/>
    </row>
    <row r="73" spans="1:12" s="38" customFormat="1" ht="11.25" customHeight="1" x14ac:dyDescent="0.2">
      <c r="A73" s="126" t="s">
        <v>53</v>
      </c>
      <c r="B73" s="126"/>
      <c r="C73" s="126"/>
      <c r="D73" s="27">
        <f t="shared" ref="D73:I73" si="8">D67+D68+D69+D70+D71+D72</f>
        <v>640</v>
      </c>
      <c r="E73" s="27">
        <f t="shared" si="8"/>
        <v>30.4</v>
      </c>
      <c r="F73" s="27">
        <f t="shared" si="8"/>
        <v>32.6</v>
      </c>
      <c r="G73" s="27">
        <f t="shared" si="8"/>
        <v>87.4</v>
      </c>
      <c r="H73" s="27">
        <f t="shared" si="8"/>
        <v>722.8</v>
      </c>
      <c r="I73" s="27">
        <f t="shared" si="8"/>
        <v>4</v>
      </c>
      <c r="J73" s="27"/>
      <c r="K73" s="7"/>
    </row>
    <row r="74" spans="1:12" s="38" customFormat="1" ht="11.25" customHeight="1" x14ac:dyDescent="0.2">
      <c r="A74" s="26" t="s">
        <v>54</v>
      </c>
      <c r="B74" s="133"/>
      <c r="C74" s="133"/>
      <c r="D74" s="133"/>
      <c r="E74" s="133"/>
      <c r="F74" s="133"/>
      <c r="G74" s="133"/>
      <c r="H74" s="133"/>
      <c r="I74" s="133"/>
      <c r="J74" s="133"/>
      <c r="K74" s="39"/>
    </row>
    <row r="75" spans="1:12" s="38" customFormat="1" ht="11.25" customHeight="1" x14ac:dyDescent="0.2">
      <c r="A75" s="26"/>
      <c r="B75" s="122" t="s">
        <v>55</v>
      </c>
      <c r="C75" s="123"/>
      <c r="D75" s="40">
        <v>40</v>
      </c>
      <c r="E75" s="17">
        <v>3.4</v>
      </c>
      <c r="F75" s="40">
        <v>4.5999999999999996</v>
      </c>
      <c r="G75" s="17">
        <v>27.9</v>
      </c>
      <c r="H75" s="40">
        <v>165.8</v>
      </c>
      <c r="I75" s="27"/>
      <c r="J75" s="27"/>
      <c r="K75" s="7"/>
    </row>
    <row r="76" spans="1:12" s="38" customFormat="1" ht="11.25" customHeight="1" x14ac:dyDescent="0.2">
      <c r="A76" s="26"/>
      <c r="B76" s="127" t="s">
        <v>56</v>
      </c>
      <c r="C76" s="128"/>
      <c r="D76" s="44">
        <v>200</v>
      </c>
      <c r="E76" s="45">
        <v>5.8</v>
      </c>
      <c r="F76" s="44">
        <v>3</v>
      </c>
      <c r="G76" s="45">
        <v>7</v>
      </c>
      <c r="H76" s="44">
        <v>100</v>
      </c>
      <c r="I76" s="45">
        <v>1.4</v>
      </c>
      <c r="J76" s="27"/>
      <c r="K76" s="7"/>
    </row>
    <row r="77" spans="1:12" s="38" customFormat="1" ht="11.25" customHeight="1" x14ac:dyDescent="0.2">
      <c r="A77" s="126" t="s">
        <v>57</v>
      </c>
      <c r="B77" s="126"/>
      <c r="C77" s="126"/>
      <c r="D77" s="27">
        <f t="shared" ref="D77:I77" si="9">D75+D76</f>
        <v>240</v>
      </c>
      <c r="E77" s="27">
        <f t="shared" si="9"/>
        <v>9.1999999999999993</v>
      </c>
      <c r="F77" s="27">
        <f t="shared" si="9"/>
        <v>7.6</v>
      </c>
      <c r="G77" s="27">
        <f t="shared" si="9"/>
        <v>34.9</v>
      </c>
      <c r="H77" s="27">
        <f t="shared" si="9"/>
        <v>265.8</v>
      </c>
      <c r="I77" s="27">
        <f t="shared" si="9"/>
        <v>1.4</v>
      </c>
      <c r="J77" s="27"/>
      <c r="K77" s="7"/>
    </row>
    <row r="78" spans="1:12" s="38" customFormat="1" ht="11.25" customHeight="1" x14ac:dyDescent="0.2">
      <c r="A78" s="126" t="s">
        <v>58</v>
      </c>
      <c r="B78" s="126"/>
      <c r="C78" s="126"/>
      <c r="D78" s="27">
        <f t="shared" ref="D78:I78" si="10">D52+D61+D65+D73+D77</f>
        <v>2745</v>
      </c>
      <c r="E78" s="27">
        <f t="shared" si="10"/>
        <v>141.1</v>
      </c>
      <c r="F78" s="27">
        <f t="shared" si="10"/>
        <v>139</v>
      </c>
      <c r="G78" s="27">
        <f t="shared" si="10"/>
        <v>368.79999999999995</v>
      </c>
      <c r="H78" s="27">
        <f t="shared" si="10"/>
        <v>3212.6000000000004</v>
      </c>
      <c r="I78" s="27">
        <f t="shared" si="10"/>
        <v>895.06</v>
      </c>
      <c r="J78" s="27"/>
      <c r="K78" s="7"/>
    </row>
    <row r="79" spans="1:12" s="38" customFormat="1" ht="11.25" customHeight="1" x14ac:dyDescent="0.2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39"/>
    </row>
    <row r="80" spans="1:12" ht="11.25" customHeight="1" x14ac:dyDescent="0.2">
      <c r="A80" s="6" t="s">
        <v>59</v>
      </c>
      <c r="B80" s="9"/>
      <c r="C80" s="9"/>
      <c r="D80" s="11"/>
      <c r="E80" s="11"/>
      <c r="F80" s="9"/>
      <c r="G80" s="9"/>
      <c r="H80" s="9"/>
      <c r="I80" s="11"/>
      <c r="J80" s="11"/>
      <c r="K80" s="7"/>
    </row>
    <row r="81" spans="1:11" ht="11.25" customHeight="1" x14ac:dyDescent="0.2">
      <c r="A81" s="136" t="s">
        <v>2</v>
      </c>
      <c r="B81" s="137"/>
      <c r="C81" s="138"/>
      <c r="D81" s="7" t="s">
        <v>3</v>
      </c>
      <c r="E81" s="8" t="s">
        <v>77</v>
      </c>
      <c r="F81" s="9"/>
      <c r="G81" s="9"/>
      <c r="H81" s="10" t="s">
        <v>5</v>
      </c>
      <c r="I81" s="118" t="s">
        <v>6</v>
      </c>
      <c r="J81" s="118"/>
      <c r="K81" s="7"/>
    </row>
    <row r="82" spans="1:11" ht="11.25" customHeight="1" x14ac:dyDescent="0.2">
      <c r="A82" s="9"/>
      <c r="B82" s="118"/>
      <c r="C82" s="118"/>
      <c r="D82" s="7" t="s">
        <v>7</v>
      </c>
      <c r="E82" s="8" t="s">
        <v>8</v>
      </c>
      <c r="F82" s="9"/>
      <c r="G82" s="9"/>
      <c r="H82" s="10" t="s">
        <v>9</v>
      </c>
      <c r="I82" s="118" t="s">
        <v>10</v>
      </c>
      <c r="J82" s="118"/>
      <c r="K82" s="7"/>
    </row>
    <row r="83" spans="1:11" ht="19.5" customHeight="1" x14ac:dyDescent="0.2">
      <c r="A83" s="119" t="s">
        <v>11</v>
      </c>
      <c r="B83" s="119" t="s">
        <v>12</v>
      </c>
      <c r="C83" s="119"/>
      <c r="D83" s="119" t="s">
        <v>13</v>
      </c>
      <c r="E83" s="119" t="s">
        <v>14</v>
      </c>
      <c r="F83" s="119"/>
      <c r="G83" s="119"/>
      <c r="H83" s="119" t="s">
        <v>15</v>
      </c>
      <c r="I83" s="119" t="s">
        <v>61</v>
      </c>
      <c r="J83" s="119" t="s">
        <v>17</v>
      </c>
      <c r="K83" s="7"/>
    </row>
    <row r="84" spans="1:11" ht="21.75" customHeight="1" x14ac:dyDescent="0.2">
      <c r="A84" s="119"/>
      <c r="B84" s="119"/>
      <c r="C84" s="119"/>
      <c r="D84" s="119"/>
      <c r="E84" s="12" t="s">
        <v>18</v>
      </c>
      <c r="F84" s="12" t="s">
        <v>19</v>
      </c>
      <c r="G84" s="12" t="s">
        <v>20</v>
      </c>
      <c r="H84" s="119"/>
      <c r="I84" s="119"/>
      <c r="J84" s="119"/>
      <c r="K84" s="7"/>
    </row>
    <row r="85" spans="1:11" ht="11.25" customHeight="1" x14ac:dyDescent="0.2">
      <c r="A85" s="13" t="s">
        <v>21</v>
      </c>
      <c r="B85" s="120"/>
      <c r="C85" s="120"/>
      <c r="D85" s="15"/>
      <c r="E85" s="7"/>
      <c r="F85" s="14"/>
      <c r="G85" s="14"/>
      <c r="H85" s="14"/>
      <c r="I85" s="7"/>
      <c r="J85" s="11"/>
      <c r="K85" s="7"/>
    </row>
    <row r="86" spans="1:11" ht="11.25" customHeight="1" x14ac:dyDescent="0.2">
      <c r="A86" s="13"/>
      <c r="B86" s="124" t="s">
        <v>78</v>
      </c>
      <c r="C86" s="125"/>
      <c r="D86" s="19">
        <v>200</v>
      </c>
      <c r="E86" s="23">
        <v>9</v>
      </c>
      <c r="F86" s="19">
        <v>11</v>
      </c>
      <c r="G86" s="23">
        <v>42</v>
      </c>
      <c r="H86" s="19">
        <v>260</v>
      </c>
      <c r="I86" s="20">
        <v>600</v>
      </c>
      <c r="J86" s="20"/>
      <c r="K86" s="7"/>
    </row>
    <row r="87" spans="1:11" ht="11.25" customHeight="1" x14ac:dyDescent="0.2">
      <c r="A87" s="11"/>
      <c r="B87" s="122" t="s">
        <v>23</v>
      </c>
      <c r="C87" s="123"/>
      <c r="D87" s="17">
        <v>40</v>
      </c>
      <c r="E87" s="17">
        <v>12.8</v>
      </c>
      <c r="F87" s="17">
        <v>11.6</v>
      </c>
      <c r="G87" s="17">
        <v>0.7</v>
      </c>
      <c r="H87" s="17">
        <v>160</v>
      </c>
      <c r="I87" s="17">
        <v>209</v>
      </c>
      <c r="J87" s="11"/>
      <c r="K87" s="7"/>
    </row>
    <row r="88" spans="1:11" ht="11.25" customHeight="1" x14ac:dyDescent="0.2">
      <c r="A88" s="9"/>
      <c r="B88" s="121" t="s">
        <v>24</v>
      </c>
      <c r="C88" s="121"/>
      <c r="D88" s="40">
        <v>15</v>
      </c>
      <c r="E88" s="17">
        <v>10.5</v>
      </c>
      <c r="F88" s="40">
        <v>13</v>
      </c>
      <c r="G88" s="17">
        <v>0.5</v>
      </c>
      <c r="H88" s="40">
        <v>150</v>
      </c>
      <c r="I88" s="17">
        <v>15</v>
      </c>
      <c r="J88" s="11"/>
      <c r="K88" s="7"/>
    </row>
    <row r="89" spans="1:11" ht="11.25" customHeight="1" x14ac:dyDescent="0.2">
      <c r="A89" s="9"/>
      <c r="B89" s="121" t="s">
        <v>79</v>
      </c>
      <c r="C89" s="121"/>
      <c r="D89" s="17">
        <v>10</v>
      </c>
      <c r="E89" s="40">
        <v>0.1</v>
      </c>
      <c r="F89" s="17">
        <v>8</v>
      </c>
      <c r="G89" s="40">
        <v>0.11</v>
      </c>
      <c r="H89" s="17">
        <v>70</v>
      </c>
      <c r="I89" s="17">
        <v>14</v>
      </c>
      <c r="J89" s="11"/>
      <c r="K89" s="7"/>
    </row>
    <row r="90" spans="1:11" ht="11.25" customHeight="1" x14ac:dyDescent="0.2">
      <c r="A90" s="9"/>
      <c r="B90" s="134" t="s">
        <v>26</v>
      </c>
      <c r="C90" s="134"/>
      <c r="D90" s="19" t="s">
        <v>46</v>
      </c>
      <c r="E90" s="20" t="s">
        <v>27</v>
      </c>
      <c r="F90" s="21" t="s">
        <v>28</v>
      </c>
      <c r="G90" s="20" t="s">
        <v>29</v>
      </c>
      <c r="H90" s="21" t="s">
        <v>30</v>
      </c>
      <c r="I90" s="20" t="s">
        <v>31</v>
      </c>
      <c r="J90" s="20"/>
      <c r="K90" s="22"/>
    </row>
    <row r="91" spans="1:11" ht="11.25" customHeight="1" x14ac:dyDescent="0.2">
      <c r="A91" s="9"/>
      <c r="B91" s="134" t="s">
        <v>32</v>
      </c>
      <c r="C91" s="134"/>
      <c r="D91" s="23" t="s">
        <v>33</v>
      </c>
      <c r="E91" s="21">
        <v>1</v>
      </c>
      <c r="F91" s="20" t="s">
        <v>8</v>
      </c>
      <c r="G91" s="21">
        <v>10</v>
      </c>
      <c r="H91" s="20">
        <v>60</v>
      </c>
      <c r="I91" s="20">
        <v>7</v>
      </c>
      <c r="J91" s="20"/>
      <c r="K91" s="7"/>
    </row>
    <row r="92" spans="1:11" ht="11.25" customHeight="1" x14ac:dyDescent="0.2">
      <c r="A92" s="9"/>
      <c r="B92" s="124" t="s">
        <v>34</v>
      </c>
      <c r="C92" s="125"/>
      <c r="D92" s="19">
        <v>20</v>
      </c>
      <c r="E92" s="20">
        <v>2</v>
      </c>
      <c r="F92" s="21">
        <v>2</v>
      </c>
      <c r="G92" s="20">
        <v>8</v>
      </c>
      <c r="H92" s="20">
        <v>52</v>
      </c>
      <c r="I92" s="21"/>
      <c r="J92" s="20"/>
      <c r="K92" s="24"/>
    </row>
    <row r="93" spans="1:11" ht="11.25" customHeight="1" x14ac:dyDescent="0.2">
      <c r="A93" s="11"/>
      <c r="B93" s="124" t="s">
        <v>35</v>
      </c>
      <c r="C93" s="125"/>
      <c r="D93" s="23">
        <v>40</v>
      </c>
      <c r="E93" s="21">
        <v>3</v>
      </c>
      <c r="F93" s="20">
        <v>0.4</v>
      </c>
      <c r="G93" s="21">
        <v>20</v>
      </c>
      <c r="H93" s="20">
        <v>106</v>
      </c>
      <c r="I93" s="20"/>
      <c r="J93" s="20"/>
      <c r="K93" s="22"/>
    </row>
    <row r="94" spans="1:11" s="38" customFormat="1" ht="11.25" customHeight="1" x14ac:dyDescent="0.2">
      <c r="A94" s="126" t="s">
        <v>36</v>
      </c>
      <c r="B94" s="126"/>
      <c r="C94" s="126"/>
      <c r="D94" s="27">
        <f t="shared" ref="D94:I94" si="11">D86+D87+D88+D89+D90+D91+D92+D93</f>
        <v>625</v>
      </c>
      <c r="E94" s="27">
        <f t="shared" si="11"/>
        <v>42.4</v>
      </c>
      <c r="F94" s="27">
        <f t="shared" si="11"/>
        <v>52</v>
      </c>
      <c r="G94" s="27">
        <f t="shared" si="11"/>
        <v>99.31</v>
      </c>
      <c r="H94" s="27">
        <f t="shared" si="11"/>
        <v>981</v>
      </c>
      <c r="I94" s="27">
        <f t="shared" si="11"/>
        <v>847</v>
      </c>
      <c r="J94" s="27"/>
      <c r="K94" s="7"/>
    </row>
    <row r="95" spans="1:11" s="38" customFormat="1" ht="11.25" customHeight="1" x14ac:dyDescent="0.2">
      <c r="A95" s="5" t="s">
        <v>37</v>
      </c>
      <c r="B95" s="139"/>
      <c r="C95" s="139"/>
      <c r="D95" s="139"/>
      <c r="E95" s="139"/>
      <c r="F95" s="139"/>
      <c r="G95" s="139"/>
      <c r="H95" s="139"/>
      <c r="I95" s="139"/>
      <c r="J95" s="139"/>
      <c r="K95" s="7"/>
    </row>
    <row r="96" spans="1:11" s="38" customFormat="1" ht="11.25" customHeight="1" x14ac:dyDescent="0.2">
      <c r="A96" s="12"/>
      <c r="B96" s="140" t="s">
        <v>80</v>
      </c>
      <c r="C96" s="140"/>
      <c r="D96" s="32">
        <v>250</v>
      </c>
      <c r="E96" s="31">
        <v>2</v>
      </c>
      <c r="F96" s="32">
        <v>5</v>
      </c>
      <c r="G96" s="31">
        <v>15</v>
      </c>
      <c r="H96" s="32">
        <v>127</v>
      </c>
      <c r="I96" s="31">
        <v>11</v>
      </c>
      <c r="J96" s="30"/>
      <c r="K96" s="22"/>
    </row>
    <row r="97" spans="1:11" s="38" customFormat="1" ht="11.25" customHeight="1" x14ac:dyDescent="0.2">
      <c r="A97" s="30"/>
      <c r="B97" s="141" t="s">
        <v>81</v>
      </c>
      <c r="C97" s="141"/>
      <c r="D97" s="23">
        <v>180</v>
      </c>
      <c r="E97" s="19">
        <v>5</v>
      </c>
      <c r="F97" s="23">
        <v>7</v>
      </c>
      <c r="G97" s="19">
        <v>51</v>
      </c>
      <c r="H97" s="23">
        <v>173</v>
      </c>
      <c r="I97" s="23"/>
      <c r="J97" s="23"/>
      <c r="K97" s="22"/>
    </row>
    <row r="98" spans="1:11" ht="11.25" customHeight="1" x14ac:dyDescent="0.2">
      <c r="A98" s="26"/>
      <c r="B98" s="140" t="s">
        <v>82</v>
      </c>
      <c r="C98" s="140"/>
      <c r="D98" s="31">
        <v>100</v>
      </c>
      <c r="E98" s="31">
        <v>20.5</v>
      </c>
      <c r="F98" s="31">
        <v>28.2</v>
      </c>
      <c r="G98" s="31">
        <v>0.8</v>
      </c>
      <c r="H98" s="31">
        <v>340</v>
      </c>
      <c r="I98" s="30"/>
      <c r="J98" s="30"/>
      <c r="K98" s="7"/>
    </row>
    <row r="99" spans="1:11" s="38" customFormat="1" ht="11.25" customHeight="1" x14ac:dyDescent="0.2">
      <c r="A99" s="30"/>
      <c r="B99" s="134" t="s">
        <v>40</v>
      </c>
      <c r="C99" s="134"/>
      <c r="D99" s="19">
        <v>100</v>
      </c>
      <c r="E99" s="23">
        <v>2</v>
      </c>
      <c r="F99" s="19">
        <v>10</v>
      </c>
      <c r="G99" s="23">
        <v>10</v>
      </c>
      <c r="H99" s="19">
        <v>130</v>
      </c>
      <c r="I99" s="23">
        <v>39</v>
      </c>
      <c r="J99" s="23"/>
      <c r="K99" s="22"/>
    </row>
    <row r="100" spans="1:11" s="38" customFormat="1" ht="11.25" customHeight="1" x14ac:dyDescent="0.2">
      <c r="A100" s="30"/>
      <c r="B100" s="141" t="s">
        <v>83</v>
      </c>
      <c r="C100" s="141"/>
      <c r="D100" s="23">
        <v>200</v>
      </c>
      <c r="E100" s="23">
        <v>0.5</v>
      </c>
      <c r="F100" s="23">
        <v>0</v>
      </c>
      <c r="G100" s="23">
        <v>19.8</v>
      </c>
      <c r="H100" s="23">
        <v>81</v>
      </c>
      <c r="I100" s="23"/>
      <c r="J100" s="23"/>
      <c r="K100" s="22"/>
    </row>
    <row r="101" spans="1:11" s="38" customFormat="1" ht="11.25" customHeight="1" x14ac:dyDescent="0.2">
      <c r="A101" s="30"/>
      <c r="B101" s="134" t="s">
        <v>32</v>
      </c>
      <c r="C101" s="134"/>
      <c r="D101" s="23" t="s">
        <v>33</v>
      </c>
      <c r="E101" s="23">
        <v>1</v>
      </c>
      <c r="F101" s="23" t="s">
        <v>8</v>
      </c>
      <c r="G101" s="23">
        <v>10</v>
      </c>
      <c r="H101" s="23">
        <v>60</v>
      </c>
      <c r="I101" s="23">
        <v>7</v>
      </c>
      <c r="J101" s="23"/>
      <c r="K101" s="7"/>
    </row>
    <row r="102" spans="1:11" s="38" customFormat="1" ht="11.25" customHeight="1" x14ac:dyDescent="0.2">
      <c r="A102" s="30"/>
      <c r="B102" s="124" t="s">
        <v>34</v>
      </c>
      <c r="C102" s="125"/>
      <c r="D102" s="19">
        <v>20</v>
      </c>
      <c r="E102" s="23">
        <v>2</v>
      </c>
      <c r="F102" s="19">
        <v>2</v>
      </c>
      <c r="G102" s="23">
        <v>8</v>
      </c>
      <c r="H102" s="23">
        <v>52</v>
      </c>
      <c r="I102" s="19"/>
      <c r="J102" s="23"/>
      <c r="K102" s="24"/>
    </row>
    <row r="103" spans="1:11" s="38" customFormat="1" ht="11.25" customHeight="1" x14ac:dyDescent="0.2">
      <c r="A103" s="30"/>
      <c r="B103" s="134" t="s">
        <v>35</v>
      </c>
      <c r="C103" s="134"/>
      <c r="D103" s="23">
        <v>40</v>
      </c>
      <c r="E103" s="19">
        <v>3</v>
      </c>
      <c r="F103" s="23">
        <v>0.4</v>
      </c>
      <c r="G103" s="19">
        <v>20</v>
      </c>
      <c r="H103" s="23">
        <v>106</v>
      </c>
      <c r="I103" s="23">
        <v>10</v>
      </c>
      <c r="J103" s="23"/>
      <c r="K103" s="22"/>
    </row>
    <row r="104" spans="1:11" s="38" customFormat="1" ht="11.25" customHeight="1" x14ac:dyDescent="0.2">
      <c r="A104" s="126" t="s">
        <v>42</v>
      </c>
      <c r="B104" s="126"/>
      <c r="C104" s="126"/>
      <c r="D104" s="27">
        <f t="shared" ref="D104:I104" si="12">D96+D97+D98+D99+D100+D101+D102+D103</f>
        <v>990</v>
      </c>
      <c r="E104" s="27">
        <f t="shared" si="12"/>
        <v>36</v>
      </c>
      <c r="F104" s="27">
        <f t="shared" si="12"/>
        <v>53.6</v>
      </c>
      <c r="G104" s="27">
        <f t="shared" si="12"/>
        <v>134.6</v>
      </c>
      <c r="H104" s="27">
        <f t="shared" si="12"/>
        <v>1069</v>
      </c>
      <c r="I104" s="27">
        <f t="shared" si="12"/>
        <v>67</v>
      </c>
      <c r="J104" s="27"/>
      <c r="K104" s="27"/>
    </row>
    <row r="105" spans="1:11" s="38" customFormat="1" ht="11.25" customHeight="1" x14ac:dyDescent="0.2">
      <c r="A105" s="26" t="s">
        <v>43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39"/>
    </row>
    <row r="106" spans="1:11" ht="11.25" customHeight="1" x14ac:dyDescent="0.2">
      <c r="A106" s="26"/>
      <c r="B106" s="141" t="s">
        <v>84</v>
      </c>
      <c r="C106" s="141"/>
      <c r="D106" s="40">
        <v>170</v>
      </c>
      <c r="E106" s="17">
        <v>9</v>
      </c>
      <c r="F106" s="40">
        <v>7</v>
      </c>
      <c r="G106" s="17">
        <v>34</v>
      </c>
      <c r="H106" s="40">
        <v>205</v>
      </c>
      <c r="I106" s="17">
        <v>396</v>
      </c>
      <c r="J106" s="23"/>
      <c r="K106" s="11"/>
    </row>
    <row r="107" spans="1:11" s="38" customFormat="1" ht="11.25" customHeight="1" x14ac:dyDescent="0.2">
      <c r="A107" s="33"/>
      <c r="B107" s="134" t="s">
        <v>45</v>
      </c>
      <c r="C107" s="134"/>
      <c r="D107" s="23" t="s">
        <v>46</v>
      </c>
      <c r="E107" s="19">
        <v>0.2</v>
      </c>
      <c r="F107" s="23">
        <v>0</v>
      </c>
      <c r="G107" s="19">
        <v>6.4</v>
      </c>
      <c r="H107" s="23">
        <v>26.8</v>
      </c>
      <c r="I107" s="19" t="s">
        <v>27</v>
      </c>
      <c r="J107" s="23"/>
      <c r="K107" s="22"/>
    </row>
    <row r="108" spans="1:11" s="38" customFormat="1" ht="11.25" customHeight="1" x14ac:dyDescent="0.2">
      <c r="A108" s="126" t="s">
        <v>47</v>
      </c>
      <c r="B108" s="126"/>
      <c r="C108" s="126"/>
      <c r="D108" s="27">
        <f t="shared" ref="D108:I108" si="13">D106+D107</f>
        <v>370</v>
      </c>
      <c r="E108" s="27">
        <f t="shared" si="13"/>
        <v>9.1999999999999993</v>
      </c>
      <c r="F108" s="27">
        <f t="shared" si="13"/>
        <v>7</v>
      </c>
      <c r="G108" s="27">
        <f t="shared" si="13"/>
        <v>40.4</v>
      </c>
      <c r="H108" s="27">
        <f t="shared" si="13"/>
        <v>231.8</v>
      </c>
      <c r="I108" s="27">
        <f t="shared" si="13"/>
        <v>400</v>
      </c>
      <c r="J108" s="39"/>
      <c r="K108" s="39"/>
    </row>
    <row r="109" spans="1:11" s="38" customFormat="1" ht="11.25" customHeight="1" x14ac:dyDescent="0.2">
      <c r="A109" s="26" t="s">
        <v>48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39"/>
    </row>
    <row r="110" spans="1:11" s="38" customFormat="1" ht="11.25" customHeight="1" x14ac:dyDescent="0.2">
      <c r="A110" s="26"/>
      <c r="B110" s="142" t="s">
        <v>66</v>
      </c>
      <c r="C110" s="142"/>
      <c r="D110" s="30">
        <v>180</v>
      </c>
      <c r="E110" s="30">
        <v>9</v>
      </c>
      <c r="F110" s="30">
        <v>7</v>
      </c>
      <c r="G110" s="30">
        <v>48</v>
      </c>
      <c r="H110" s="30">
        <v>270</v>
      </c>
      <c r="I110" s="30">
        <v>240</v>
      </c>
      <c r="J110" s="11"/>
      <c r="K110" s="22"/>
    </row>
    <row r="111" spans="1:11" ht="11.25" customHeight="1" x14ac:dyDescent="0.2">
      <c r="A111" s="30"/>
      <c r="B111" s="143" t="s">
        <v>85</v>
      </c>
      <c r="C111" s="143"/>
      <c r="D111" s="52">
        <v>100</v>
      </c>
      <c r="E111" s="53">
        <v>12.3</v>
      </c>
      <c r="F111" s="54">
        <v>13.4</v>
      </c>
      <c r="G111" s="55">
        <v>9.8000000000000007</v>
      </c>
      <c r="H111" s="52">
        <v>182</v>
      </c>
      <c r="I111" s="56">
        <v>0.9</v>
      </c>
      <c r="J111" s="23"/>
      <c r="K111" s="22"/>
    </row>
    <row r="112" spans="1:11" s="38" customFormat="1" ht="11.25" customHeight="1" x14ac:dyDescent="0.2">
      <c r="A112" s="33"/>
      <c r="B112" s="141" t="s">
        <v>63</v>
      </c>
      <c r="C112" s="141"/>
      <c r="D112" s="47">
        <v>100</v>
      </c>
      <c r="E112" s="48">
        <v>0.9</v>
      </c>
      <c r="F112" s="47">
        <v>10</v>
      </c>
      <c r="G112" s="48">
        <v>3</v>
      </c>
      <c r="H112" s="47">
        <v>114</v>
      </c>
      <c r="I112" s="17"/>
      <c r="J112" s="11"/>
      <c r="K112" s="7"/>
    </row>
    <row r="113" spans="1:11" s="38" customFormat="1" ht="11.25" customHeight="1" x14ac:dyDescent="0.2">
      <c r="A113" s="26"/>
      <c r="B113" s="141" t="s">
        <v>73</v>
      </c>
      <c r="C113" s="141"/>
      <c r="D113" s="17">
        <v>200</v>
      </c>
      <c r="E113" s="40">
        <v>1.8</v>
      </c>
      <c r="F113" s="17">
        <v>1.8</v>
      </c>
      <c r="G113" s="40">
        <v>20</v>
      </c>
      <c r="H113" s="17">
        <v>103</v>
      </c>
      <c r="I113" s="17">
        <v>383</v>
      </c>
      <c r="J113" s="27"/>
      <c r="K113" s="27"/>
    </row>
    <row r="114" spans="1:11" s="38" customFormat="1" ht="11.25" customHeight="1" x14ac:dyDescent="0.2">
      <c r="A114" s="26"/>
      <c r="B114" s="124" t="s">
        <v>34</v>
      </c>
      <c r="C114" s="125"/>
      <c r="D114" s="19">
        <v>20</v>
      </c>
      <c r="E114" s="23">
        <v>2</v>
      </c>
      <c r="F114" s="19">
        <v>2</v>
      </c>
      <c r="G114" s="23">
        <v>8</v>
      </c>
      <c r="H114" s="23">
        <v>52</v>
      </c>
      <c r="I114" s="19"/>
      <c r="J114" s="23"/>
      <c r="K114" s="24"/>
    </row>
    <row r="115" spans="1:11" s="38" customFormat="1" ht="11.25" customHeight="1" x14ac:dyDescent="0.2">
      <c r="A115" s="26"/>
      <c r="B115" s="134" t="s">
        <v>35</v>
      </c>
      <c r="C115" s="134"/>
      <c r="D115" s="23">
        <v>40</v>
      </c>
      <c r="E115" s="19">
        <v>3</v>
      </c>
      <c r="F115" s="23">
        <v>0.4</v>
      </c>
      <c r="G115" s="19">
        <v>20</v>
      </c>
      <c r="H115" s="23">
        <v>106</v>
      </c>
      <c r="I115" s="23">
        <v>10</v>
      </c>
      <c r="J115" s="23"/>
      <c r="K115" s="22"/>
    </row>
    <row r="116" spans="1:11" s="38" customFormat="1" ht="11.25" customHeight="1" x14ac:dyDescent="0.2">
      <c r="A116" s="126" t="s">
        <v>53</v>
      </c>
      <c r="B116" s="126"/>
      <c r="C116" s="126"/>
      <c r="D116" s="27">
        <f t="shared" ref="D116:I116" si="14">D110+D112++D113+D114+D115</f>
        <v>540</v>
      </c>
      <c r="E116" s="27">
        <f t="shared" si="14"/>
        <v>16.700000000000003</v>
      </c>
      <c r="F116" s="27">
        <f t="shared" si="14"/>
        <v>21.2</v>
      </c>
      <c r="G116" s="27">
        <f t="shared" si="14"/>
        <v>99</v>
      </c>
      <c r="H116" s="27">
        <f t="shared" si="14"/>
        <v>645</v>
      </c>
      <c r="I116" s="27">
        <f t="shared" si="14"/>
        <v>633</v>
      </c>
      <c r="J116" s="27"/>
      <c r="K116" s="7"/>
    </row>
    <row r="117" spans="1:11" s="38" customFormat="1" ht="11.25" customHeight="1" x14ac:dyDescent="0.2">
      <c r="A117" s="26" t="s">
        <v>54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39"/>
    </row>
    <row r="118" spans="1:11" s="38" customFormat="1" ht="11.25" customHeight="1" x14ac:dyDescent="0.2">
      <c r="A118" s="26"/>
      <c r="B118" s="121" t="s">
        <v>55</v>
      </c>
      <c r="C118" s="121"/>
      <c r="D118" s="40">
        <v>40</v>
      </c>
      <c r="E118" s="17">
        <v>3.4</v>
      </c>
      <c r="F118" s="40">
        <v>4.5999999999999996</v>
      </c>
      <c r="G118" s="17">
        <v>27.9</v>
      </c>
      <c r="H118" s="40">
        <v>165.8</v>
      </c>
      <c r="I118" s="27"/>
      <c r="J118" s="27"/>
      <c r="K118" s="7"/>
    </row>
    <row r="119" spans="1:11" s="38" customFormat="1" ht="11.25" customHeight="1" x14ac:dyDescent="0.2">
      <c r="A119" s="26"/>
      <c r="B119" s="141" t="s">
        <v>56</v>
      </c>
      <c r="C119" s="141"/>
      <c r="D119" s="44">
        <v>200</v>
      </c>
      <c r="E119" s="45">
        <v>5.8</v>
      </c>
      <c r="F119" s="44">
        <v>3</v>
      </c>
      <c r="G119" s="45">
        <v>7</v>
      </c>
      <c r="H119" s="44">
        <v>100</v>
      </c>
      <c r="I119" s="45">
        <v>1.4</v>
      </c>
      <c r="J119" s="27"/>
      <c r="K119" s="7"/>
    </row>
    <row r="120" spans="1:11" s="38" customFormat="1" ht="11.25" customHeight="1" x14ac:dyDescent="0.2">
      <c r="A120" s="126" t="s">
        <v>57</v>
      </c>
      <c r="B120" s="126"/>
      <c r="C120" s="126"/>
      <c r="D120" s="27">
        <f t="shared" ref="D120:I120" si="15">D118+D119</f>
        <v>240</v>
      </c>
      <c r="E120" s="27">
        <f t="shared" si="15"/>
        <v>9.1999999999999993</v>
      </c>
      <c r="F120" s="27">
        <f t="shared" si="15"/>
        <v>7.6</v>
      </c>
      <c r="G120" s="27">
        <f t="shared" si="15"/>
        <v>34.9</v>
      </c>
      <c r="H120" s="27">
        <f t="shared" si="15"/>
        <v>265.8</v>
      </c>
      <c r="I120" s="27">
        <f t="shared" si="15"/>
        <v>1.4</v>
      </c>
      <c r="J120" s="27"/>
      <c r="K120" s="7"/>
    </row>
    <row r="121" spans="1:11" s="38" customFormat="1" ht="11.25" customHeight="1" x14ac:dyDescent="0.2">
      <c r="A121" s="126" t="s">
        <v>58</v>
      </c>
      <c r="B121" s="126"/>
      <c r="C121" s="126"/>
      <c r="D121" s="27">
        <f t="shared" ref="D121:I121" si="16">D94+D104+D108+D116+D120</f>
        <v>2765</v>
      </c>
      <c r="E121" s="27">
        <f t="shared" si="16"/>
        <v>113.50000000000001</v>
      </c>
      <c r="F121" s="27">
        <f t="shared" si="16"/>
        <v>141.39999999999998</v>
      </c>
      <c r="G121" s="27">
        <f t="shared" si="16"/>
        <v>408.21</v>
      </c>
      <c r="H121" s="27">
        <f t="shared" si="16"/>
        <v>3192.6000000000004</v>
      </c>
      <c r="I121" s="27">
        <f t="shared" si="16"/>
        <v>1948.4</v>
      </c>
      <c r="J121" s="27"/>
      <c r="K121" s="7"/>
    </row>
    <row r="122" spans="1:11" s="38" customFormat="1" ht="11.25" customHeight="1" x14ac:dyDescent="0.2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39"/>
    </row>
    <row r="123" spans="1:11" ht="11.25" customHeight="1" x14ac:dyDescent="0.2">
      <c r="A123" s="6" t="s">
        <v>59</v>
      </c>
      <c r="B123" s="9"/>
      <c r="C123" s="9"/>
      <c r="D123" s="11"/>
      <c r="E123" s="11"/>
      <c r="F123" s="9"/>
      <c r="G123" s="9"/>
      <c r="H123" s="9"/>
      <c r="I123" s="11"/>
      <c r="J123" s="11"/>
      <c r="K123" s="7"/>
    </row>
    <row r="124" spans="1:11" ht="11.25" customHeight="1" x14ac:dyDescent="0.2">
      <c r="A124" s="136" t="s">
        <v>2</v>
      </c>
      <c r="B124" s="137"/>
      <c r="C124" s="138"/>
      <c r="D124" s="7" t="s">
        <v>3</v>
      </c>
      <c r="E124" s="8" t="s">
        <v>86</v>
      </c>
      <c r="F124" s="9"/>
      <c r="G124" s="9"/>
      <c r="H124" s="10" t="s">
        <v>5</v>
      </c>
      <c r="I124" s="118" t="s">
        <v>6</v>
      </c>
      <c r="J124" s="118"/>
      <c r="K124" s="7"/>
    </row>
    <row r="125" spans="1:11" ht="11.25" customHeight="1" x14ac:dyDescent="0.2">
      <c r="A125" s="9"/>
      <c r="B125" s="118"/>
      <c r="C125" s="118"/>
      <c r="D125" s="7" t="s">
        <v>7</v>
      </c>
      <c r="E125" s="8" t="s">
        <v>8</v>
      </c>
      <c r="F125" s="9"/>
      <c r="G125" s="9"/>
      <c r="H125" s="10" t="s">
        <v>9</v>
      </c>
      <c r="I125" s="118" t="s">
        <v>10</v>
      </c>
      <c r="J125" s="118"/>
      <c r="K125" s="7"/>
    </row>
    <row r="126" spans="1:11" ht="19.5" customHeight="1" x14ac:dyDescent="0.2">
      <c r="A126" s="119" t="s">
        <v>11</v>
      </c>
      <c r="B126" s="119" t="s">
        <v>12</v>
      </c>
      <c r="C126" s="119"/>
      <c r="D126" s="119" t="s">
        <v>13</v>
      </c>
      <c r="E126" s="119" t="s">
        <v>14</v>
      </c>
      <c r="F126" s="119"/>
      <c r="G126" s="119"/>
      <c r="H126" s="119" t="s">
        <v>15</v>
      </c>
      <c r="I126" s="119" t="s">
        <v>61</v>
      </c>
      <c r="J126" s="119" t="s">
        <v>17</v>
      </c>
      <c r="K126" s="7"/>
    </row>
    <row r="127" spans="1:11" ht="21.75" customHeight="1" x14ac:dyDescent="0.2">
      <c r="A127" s="119"/>
      <c r="B127" s="119"/>
      <c r="C127" s="119"/>
      <c r="D127" s="119"/>
      <c r="E127" s="12" t="s">
        <v>18</v>
      </c>
      <c r="F127" s="12" t="s">
        <v>19</v>
      </c>
      <c r="G127" s="12" t="s">
        <v>20</v>
      </c>
      <c r="H127" s="119"/>
      <c r="I127" s="119"/>
      <c r="J127" s="119"/>
      <c r="K127" s="7"/>
    </row>
    <row r="128" spans="1:11" ht="12" customHeight="1" x14ac:dyDescent="0.2">
      <c r="A128" s="13" t="s">
        <v>21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9"/>
    </row>
    <row r="129" spans="1:12" ht="11.25" customHeight="1" x14ac:dyDescent="0.2">
      <c r="A129" s="9"/>
      <c r="B129" s="141" t="s">
        <v>81</v>
      </c>
      <c r="C129" s="141"/>
      <c r="D129" s="19">
        <v>180</v>
      </c>
      <c r="E129" s="23">
        <v>5</v>
      </c>
      <c r="F129" s="19">
        <v>7</v>
      </c>
      <c r="G129" s="23">
        <v>51</v>
      </c>
      <c r="H129" s="19">
        <v>173</v>
      </c>
      <c r="I129" s="23"/>
      <c r="J129" s="20"/>
      <c r="K129" s="22"/>
    </row>
    <row r="130" spans="1:12" ht="12" x14ac:dyDescent="0.2">
      <c r="A130" s="9"/>
      <c r="B130" s="121" t="s">
        <v>87</v>
      </c>
      <c r="C130" s="121"/>
      <c r="D130" s="17">
        <v>100</v>
      </c>
      <c r="E130" s="40">
        <v>0.7</v>
      </c>
      <c r="F130" s="17">
        <v>0.6</v>
      </c>
      <c r="G130" s="40">
        <v>1.6</v>
      </c>
      <c r="H130" s="17">
        <v>14</v>
      </c>
      <c r="I130" s="7"/>
      <c r="J130" s="11"/>
      <c r="K130" s="7"/>
    </row>
    <row r="131" spans="1:12" ht="11.25" customHeight="1" x14ac:dyDescent="0.2">
      <c r="A131" s="9"/>
      <c r="B131" s="121" t="s">
        <v>88</v>
      </c>
      <c r="C131" s="121"/>
      <c r="D131" s="17">
        <v>15</v>
      </c>
      <c r="E131" s="17">
        <v>10.5</v>
      </c>
      <c r="F131" s="17">
        <v>13</v>
      </c>
      <c r="G131" s="17">
        <v>0.5</v>
      </c>
      <c r="H131" s="17">
        <v>150</v>
      </c>
      <c r="I131" s="40">
        <v>15</v>
      </c>
      <c r="J131" s="11"/>
      <c r="K131" s="22"/>
    </row>
    <row r="132" spans="1:12" ht="11.25" customHeight="1" x14ac:dyDescent="0.2">
      <c r="A132" s="9"/>
      <c r="B132" s="134" t="s">
        <v>45</v>
      </c>
      <c r="C132" s="134"/>
      <c r="D132" s="19" t="s">
        <v>46</v>
      </c>
      <c r="E132" s="20">
        <v>0.2</v>
      </c>
      <c r="F132" s="21">
        <v>0</v>
      </c>
      <c r="G132" s="20">
        <v>6.4</v>
      </c>
      <c r="H132" s="21">
        <v>26.8</v>
      </c>
      <c r="I132" s="20" t="s">
        <v>27</v>
      </c>
      <c r="J132" s="20"/>
      <c r="K132" s="22"/>
    </row>
    <row r="133" spans="1:12" ht="11.25" customHeight="1" x14ac:dyDescent="0.2">
      <c r="A133" s="9"/>
      <c r="B133" s="134" t="s">
        <v>32</v>
      </c>
      <c r="C133" s="134"/>
      <c r="D133" s="23" t="s">
        <v>33</v>
      </c>
      <c r="E133" s="21">
        <v>1</v>
      </c>
      <c r="F133" s="20" t="s">
        <v>8</v>
      </c>
      <c r="G133" s="21">
        <v>10</v>
      </c>
      <c r="H133" s="20">
        <v>60</v>
      </c>
      <c r="I133" s="21">
        <v>7</v>
      </c>
      <c r="J133" s="20"/>
      <c r="K133" s="7"/>
    </row>
    <row r="134" spans="1:12" ht="11.25" customHeight="1" x14ac:dyDescent="0.2">
      <c r="A134" s="9"/>
      <c r="B134" s="141" t="s">
        <v>64</v>
      </c>
      <c r="C134" s="141"/>
      <c r="D134" s="19">
        <v>60</v>
      </c>
      <c r="E134" s="20">
        <v>3.2</v>
      </c>
      <c r="F134" s="21">
        <v>5.7</v>
      </c>
      <c r="G134" s="20">
        <v>33.799999999999997</v>
      </c>
      <c r="H134" s="21">
        <v>160</v>
      </c>
      <c r="I134" s="20">
        <v>208</v>
      </c>
      <c r="J134" s="20"/>
      <c r="K134" s="22"/>
    </row>
    <row r="135" spans="1:12" s="38" customFormat="1" ht="11.25" customHeight="1" x14ac:dyDescent="0.2">
      <c r="A135" s="126" t="s">
        <v>36</v>
      </c>
      <c r="B135" s="126"/>
      <c r="C135" s="126"/>
      <c r="D135" s="27">
        <f t="shared" ref="D135:I135" si="17">D129+D130+D131+D132+D133+D134</f>
        <v>655</v>
      </c>
      <c r="E135" s="27">
        <f t="shared" si="17"/>
        <v>20.599999999999998</v>
      </c>
      <c r="F135" s="27">
        <f t="shared" si="17"/>
        <v>27.3</v>
      </c>
      <c r="G135" s="27">
        <f t="shared" si="17"/>
        <v>103.3</v>
      </c>
      <c r="H135" s="27">
        <f t="shared" si="17"/>
        <v>583.79999999999995</v>
      </c>
      <c r="I135" s="27">
        <f t="shared" si="17"/>
        <v>234</v>
      </c>
      <c r="J135" s="27"/>
      <c r="K135" s="7"/>
    </row>
    <row r="136" spans="1:12" s="38" customFormat="1" ht="11.25" customHeight="1" x14ac:dyDescent="0.2">
      <c r="A136" s="5" t="s">
        <v>37</v>
      </c>
      <c r="B136" s="119"/>
      <c r="C136" s="119"/>
      <c r="D136" s="119"/>
      <c r="E136" s="119"/>
      <c r="F136" s="119"/>
      <c r="G136" s="119"/>
      <c r="H136" s="119"/>
      <c r="I136" s="119"/>
      <c r="J136" s="119"/>
      <c r="K136" s="7"/>
    </row>
    <row r="137" spans="1:12" s="38" customFormat="1" ht="11.25" customHeight="1" x14ac:dyDescent="0.2">
      <c r="A137" s="12"/>
      <c r="B137" s="140" t="s">
        <v>89</v>
      </c>
      <c r="C137" s="140"/>
      <c r="D137" s="31">
        <v>250</v>
      </c>
      <c r="E137" s="32">
        <v>3</v>
      </c>
      <c r="F137" s="31">
        <v>5</v>
      </c>
      <c r="G137" s="32">
        <v>10</v>
      </c>
      <c r="H137" s="31">
        <v>160</v>
      </c>
      <c r="I137" s="57">
        <v>8</v>
      </c>
      <c r="J137" s="33"/>
      <c r="K137" s="22"/>
    </row>
    <row r="138" spans="1:12" s="38" customFormat="1" ht="11.25" customHeight="1" x14ac:dyDescent="0.2">
      <c r="A138" s="30"/>
      <c r="B138" s="140" t="s">
        <v>74</v>
      </c>
      <c r="C138" s="140"/>
      <c r="D138" s="32">
        <v>180</v>
      </c>
      <c r="E138" s="31">
        <v>4.2</v>
      </c>
      <c r="F138" s="32">
        <v>1.2</v>
      </c>
      <c r="G138" s="31">
        <v>40</v>
      </c>
      <c r="H138" s="32">
        <v>240</v>
      </c>
      <c r="I138" s="35"/>
      <c r="J138" s="30"/>
      <c r="K138" s="22"/>
      <c r="L138" s="1"/>
    </row>
    <row r="139" spans="1:12" s="38" customFormat="1" ht="11.25" customHeight="1" x14ac:dyDescent="0.2">
      <c r="A139" s="30"/>
      <c r="B139" s="140" t="s">
        <v>90</v>
      </c>
      <c r="C139" s="140"/>
      <c r="D139" s="31">
        <v>100</v>
      </c>
      <c r="E139" s="32">
        <v>15.1</v>
      </c>
      <c r="F139" s="31">
        <v>3.9</v>
      </c>
      <c r="G139" s="32">
        <v>15.2</v>
      </c>
      <c r="H139" s="31">
        <v>158.80000000000001</v>
      </c>
      <c r="I139" s="30"/>
      <c r="J139" s="30"/>
      <c r="K139" s="7"/>
    </row>
    <row r="140" spans="1:12" s="38" customFormat="1" ht="11.25" customHeight="1" x14ac:dyDescent="0.2">
      <c r="A140" s="30"/>
      <c r="B140" s="144" t="s">
        <v>91</v>
      </c>
      <c r="C140" s="140"/>
      <c r="D140" s="30">
        <v>100</v>
      </c>
      <c r="E140" s="30">
        <v>2</v>
      </c>
      <c r="F140" s="30">
        <v>10</v>
      </c>
      <c r="G140" s="30">
        <v>8</v>
      </c>
      <c r="H140" s="30">
        <v>140</v>
      </c>
      <c r="I140" s="30"/>
      <c r="J140" s="30"/>
      <c r="K140" s="22"/>
    </row>
    <row r="141" spans="1:12" s="38" customFormat="1" ht="11.25" customHeight="1" x14ac:dyDescent="0.2">
      <c r="A141" s="30"/>
      <c r="B141" s="134" t="s">
        <v>32</v>
      </c>
      <c r="C141" s="134"/>
      <c r="D141" s="23" t="s">
        <v>33</v>
      </c>
      <c r="E141" s="23">
        <v>1</v>
      </c>
      <c r="F141" s="23" t="s">
        <v>8</v>
      </c>
      <c r="G141" s="23">
        <v>10</v>
      </c>
      <c r="H141" s="23">
        <v>60</v>
      </c>
      <c r="I141" s="19">
        <v>7</v>
      </c>
      <c r="J141" s="23"/>
      <c r="K141" s="7"/>
    </row>
    <row r="142" spans="1:12" s="38" customFormat="1" ht="11.25" customHeight="1" x14ac:dyDescent="0.2">
      <c r="A142" s="30"/>
      <c r="B142" s="140" t="s">
        <v>41</v>
      </c>
      <c r="C142" s="140"/>
      <c r="D142" s="12">
        <v>200</v>
      </c>
      <c r="E142" s="36">
        <v>1</v>
      </c>
      <c r="F142" s="12">
        <v>0.1</v>
      </c>
      <c r="G142" s="36">
        <v>15.6</v>
      </c>
      <c r="H142" s="12">
        <v>66.900000000000006</v>
      </c>
      <c r="I142" s="35"/>
      <c r="J142" s="33"/>
      <c r="K142" s="7"/>
    </row>
    <row r="143" spans="1:12" s="38" customFormat="1" ht="11.25" customHeight="1" x14ac:dyDescent="0.2">
      <c r="A143" s="33"/>
      <c r="B143" s="124" t="s">
        <v>34</v>
      </c>
      <c r="C143" s="125"/>
      <c r="D143" s="19">
        <v>20</v>
      </c>
      <c r="E143" s="23">
        <v>2</v>
      </c>
      <c r="F143" s="19">
        <v>2</v>
      </c>
      <c r="G143" s="23">
        <v>8</v>
      </c>
      <c r="H143" s="23">
        <v>52</v>
      </c>
      <c r="I143" s="19"/>
      <c r="J143" s="23"/>
      <c r="K143" s="24"/>
    </row>
    <row r="144" spans="1:12" s="38" customFormat="1" ht="11.25" customHeight="1" x14ac:dyDescent="0.2">
      <c r="A144" s="30"/>
      <c r="B144" s="134" t="s">
        <v>35</v>
      </c>
      <c r="C144" s="134"/>
      <c r="D144" s="23">
        <v>40</v>
      </c>
      <c r="E144" s="19">
        <v>3</v>
      </c>
      <c r="F144" s="23">
        <v>0.4</v>
      </c>
      <c r="G144" s="19">
        <v>20</v>
      </c>
      <c r="H144" s="23">
        <v>106</v>
      </c>
      <c r="I144" s="23">
        <v>10</v>
      </c>
      <c r="J144" s="23"/>
      <c r="K144" s="22"/>
    </row>
    <row r="145" spans="1:11" s="38" customFormat="1" ht="11.25" customHeight="1" x14ac:dyDescent="0.2">
      <c r="A145" s="126" t="s">
        <v>42</v>
      </c>
      <c r="B145" s="126"/>
      <c r="C145" s="126"/>
      <c r="D145" s="27">
        <f t="shared" ref="D145:I145" si="18">D137+D138+D139+D140+D141+D142+D143+D144</f>
        <v>990</v>
      </c>
      <c r="E145" s="27">
        <f t="shared" si="18"/>
        <v>31.3</v>
      </c>
      <c r="F145" s="27">
        <f t="shared" si="18"/>
        <v>23.6</v>
      </c>
      <c r="G145" s="27">
        <f t="shared" si="18"/>
        <v>126.8</v>
      </c>
      <c r="H145" s="27">
        <f t="shared" si="18"/>
        <v>983.69999999999993</v>
      </c>
      <c r="I145" s="27">
        <f t="shared" si="18"/>
        <v>25</v>
      </c>
      <c r="J145" s="27"/>
      <c r="K145" s="27"/>
    </row>
    <row r="146" spans="1:11" s="38" customFormat="1" ht="11.25" customHeight="1" x14ac:dyDescent="0.2">
      <c r="A146" s="26" t="s">
        <v>43</v>
      </c>
      <c r="B146" s="145"/>
      <c r="C146" s="145"/>
      <c r="D146" s="145"/>
      <c r="E146" s="145"/>
      <c r="F146" s="145"/>
      <c r="G146" s="145"/>
      <c r="H146" s="145"/>
      <c r="I146" s="145"/>
      <c r="J146" s="145"/>
      <c r="K146" s="43"/>
    </row>
    <row r="147" spans="1:11" ht="11.25" customHeight="1" x14ac:dyDescent="0.2">
      <c r="A147" s="26"/>
      <c r="B147" s="141" t="s">
        <v>62</v>
      </c>
      <c r="C147" s="141"/>
      <c r="D147" s="40">
        <v>200</v>
      </c>
      <c r="E147" s="17">
        <v>30.4</v>
      </c>
      <c r="F147" s="40">
        <v>20</v>
      </c>
      <c r="G147" s="17">
        <v>29.2</v>
      </c>
      <c r="H147" s="40">
        <v>420</v>
      </c>
      <c r="I147" s="17">
        <v>0.1</v>
      </c>
      <c r="J147" s="27"/>
      <c r="K147" s="7"/>
    </row>
    <row r="148" spans="1:11" s="38" customFormat="1" ht="11.25" customHeight="1" x14ac:dyDescent="0.2">
      <c r="A148" s="33"/>
      <c r="B148" s="134" t="s">
        <v>26</v>
      </c>
      <c r="C148" s="134"/>
      <c r="D148" s="23" t="s">
        <v>46</v>
      </c>
      <c r="E148" s="19" t="s">
        <v>27</v>
      </c>
      <c r="F148" s="23" t="s">
        <v>28</v>
      </c>
      <c r="G148" s="19" t="s">
        <v>29</v>
      </c>
      <c r="H148" s="23" t="s">
        <v>30</v>
      </c>
      <c r="I148" s="19" t="s">
        <v>31</v>
      </c>
      <c r="J148" s="23"/>
      <c r="K148" s="22"/>
    </row>
    <row r="149" spans="1:11" s="38" customFormat="1" ht="11.25" customHeight="1" x14ac:dyDescent="0.2">
      <c r="A149" s="126" t="s">
        <v>47</v>
      </c>
      <c r="B149" s="126"/>
      <c r="C149" s="126"/>
      <c r="D149" s="27">
        <f t="shared" ref="D149:I149" si="19">D147+D148</f>
        <v>400</v>
      </c>
      <c r="E149" s="27">
        <f t="shared" si="19"/>
        <v>34.4</v>
      </c>
      <c r="F149" s="27">
        <f t="shared" si="19"/>
        <v>25</v>
      </c>
      <c r="G149" s="27">
        <f t="shared" si="19"/>
        <v>47.2</v>
      </c>
      <c r="H149" s="27">
        <f t="shared" si="19"/>
        <v>543</v>
      </c>
      <c r="I149" s="27">
        <f t="shared" si="19"/>
        <v>2.1</v>
      </c>
      <c r="J149" s="27"/>
      <c r="K149" s="7"/>
    </row>
    <row r="150" spans="1:11" s="38" customFormat="1" ht="11.25" customHeight="1" x14ac:dyDescent="0.2">
      <c r="A150" s="26" t="s">
        <v>48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39"/>
    </row>
    <row r="151" spans="1:11" ht="11.25" customHeight="1" x14ac:dyDescent="0.2">
      <c r="A151" s="30"/>
      <c r="B151" s="140" t="s">
        <v>49</v>
      </c>
      <c r="C151" s="140"/>
      <c r="D151" s="32">
        <v>180</v>
      </c>
      <c r="E151" s="31">
        <v>5.3</v>
      </c>
      <c r="F151" s="32">
        <v>4.9000000000000004</v>
      </c>
      <c r="G151" s="31">
        <v>32.799999999999997</v>
      </c>
      <c r="H151" s="32">
        <v>213</v>
      </c>
      <c r="I151" s="58"/>
      <c r="J151" s="30"/>
      <c r="K151" s="22"/>
    </row>
    <row r="152" spans="1:11" ht="11.25" customHeight="1" x14ac:dyDescent="0.2">
      <c r="A152" s="30"/>
      <c r="B152" s="146" t="s">
        <v>50</v>
      </c>
      <c r="C152" s="146"/>
      <c r="D152" s="41">
        <v>100</v>
      </c>
      <c r="E152" s="42">
        <v>10</v>
      </c>
      <c r="F152" s="41">
        <v>8</v>
      </c>
      <c r="G152" s="42">
        <v>21</v>
      </c>
      <c r="H152" s="41">
        <v>120</v>
      </c>
      <c r="I152" s="59">
        <v>1</v>
      </c>
      <c r="J152" s="33"/>
      <c r="K152" s="22"/>
    </row>
    <row r="153" spans="1:11" s="38" customFormat="1" ht="11.25" customHeight="1" x14ac:dyDescent="0.2">
      <c r="A153" s="26"/>
      <c r="B153" s="121" t="s">
        <v>92</v>
      </c>
      <c r="C153" s="121"/>
      <c r="D153" s="40">
        <v>100</v>
      </c>
      <c r="E153" s="17">
        <v>1.7</v>
      </c>
      <c r="F153" s="40">
        <v>3.5</v>
      </c>
      <c r="G153" s="17">
        <v>10</v>
      </c>
      <c r="H153" s="40">
        <v>80</v>
      </c>
      <c r="I153" s="30"/>
      <c r="J153" s="30"/>
      <c r="K153" s="22"/>
    </row>
    <row r="154" spans="1:11" s="38" customFormat="1" ht="11.25" customHeight="1" x14ac:dyDescent="0.2">
      <c r="A154" s="33"/>
      <c r="B154" s="134" t="s">
        <v>45</v>
      </c>
      <c r="C154" s="134"/>
      <c r="D154" s="23" t="s">
        <v>46</v>
      </c>
      <c r="E154" s="19">
        <v>0.2</v>
      </c>
      <c r="F154" s="23">
        <v>0</v>
      </c>
      <c r="G154" s="19">
        <v>6.4</v>
      </c>
      <c r="H154" s="23">
        <v>26.8</v>
      </c>
      <c r="I154" s="23" t="s">
        <v>27</v>
      </c>
      <c r="J154" s="23"/>
      <c r="K154" s="22"/>
    </row>
    <row r="155" spans="1:11" s="38" customFormat="1" ht="11.25" customHeight="1" x14ac:dyDescent="0.2">
      <c r="A155" s="33"/>
      <c r="B155" s="124" t="s">
        <v>34</v>
      </c>
      <c r="C155" s="125"/>
      <c r="D155" s="19">
        <v>20</v>
      </c>
      <c r="E155" s="23">
        <v>2</v>
      </c>
      <c r="F155" s="19">
        <v>2</v>
      </c>
      <c r="G155" s="23">
        <v>8</v>
      </c>
      <c r="H155" s="23">
        <v>52</v>
      </c>
      <c r="I155" s="19"/>
      <c r="J155" s="23"/>
      <c r="K155" s="24"/>
    </row>
    <row r="156" spans="1:11" s="38" customFormat="1" ht="11.25" customHeight="1" x14ac:dyDescent="0.2">
      <c r="A156" s="30"/>
      <c r="B156" s="134" t="s">
        <v>35</v>
      </c>
      <c r="C156" s="134"/>
      <c r="D156" s="23">
        <v>40</v>
      </c>
      <c r="E156" s="19">
        <v>3</v>
      </c>
      <c r="F156" s="23">
        <v>0.4</v>
      </c>
      <c r="G156" s="19">
        <v>20</v>
      </c>
      <c r="H156" s="23">
        <v>106</v>
      </c>
      <c r="I156" s="23">
        <v>10</v>
      </c>
      <c r="J156" s="23"/>
      <c r="K156" s="22"/>
    </row>
    <row r="157" spans="1:11" s="38" customFormat="1" ht="11.25" customHeight="1" x14ac:dyDescent="0.2">
      <c r="A157" s="126" t="s">
        <v>53</v>
      </c>
      <c r="B157" s="126"/>
      <c r="C157" s="126"/>
      <c r="D157" s="27">
        <f t="shared" ref="D157:I157" si="20">D151+D152+D153+D154+D155+D156</f>
        <v>640</v>
      </c>
      <c r="E157" s="27">
        <f t="shared" si="20"/>
        <v>22.2</v>
      </c>
      <c r="F157" s="27">
        <f t="shared" si="20"/>
        <v>18.799999999999997</v>
      </c>
      <c r="G157" s="27">
        <f t="shared" si="20"/>
        <v>98.2</v>
      </c>
      <c r="H157" s="27">
        <f t="shared" si="20"/>
        <v>597.79999999999995</v>
      </c>
      <c r="I157" s="27">
        <f t="shared" si="20"/>
        <v>15</v>
      </c>
      <c r="J157" s="27"/>
      <c r="K157" s="7"/>
    </row>
    <row r="158" spans="1:11" s="38" customFormat="1" ht="11.25" customHeight="1" x14ac:dyDescent="0.2">
      <c r="A158" s="26" t="s">
        <v>54</v>
      </c>
      <c r="B158" s="133"/>
      <c r="C158" s="133"/>
      <c r="D158" s="133"/>
      <c r="E158" s="133"/>
      <c r="F158" s="133"/>
      <c r="G158" s="133"/>
      <c r="H158" s="133"/>
      <c r="I158" s="133"/>
      <c r="J158" s="133"/>
      <c r="K158" s="39"/>
    </row>
    <row r="159" spans="1:11" s="38" customFormat="1" ht="11.25" customHeight="1" x14ac:dyDescent="0.2">
      <c r="A159" s="26"/>
      <c r="B159" s="121" t="s">
        <v>55</v>
      </c>
      <c r="C159" s="121"/>
      <c r="D159" s="40">
        <v>40</v>
      </c>
      <c r="E159" s="17">
        <v>3.4</v>
      </c>
      <c r="F159" s="40">
        <v>4.5999999999999996</v>
      </c>
      <c r="G159" s="17">
        <v>27.9</v>
      </c>
      <c r="H159" s="40">
        <v>165.8</v>
      </c>
      <c r="I159" s="27"/>
      <c r="J159" s="27"/>
      <c r="K159" s="7"/>
    </row>
    <row r="160" spans="1:11" s="38" customFormat="1" ht="11.25" customHeight="1" x14ac:dyDescent="0.2">
      <c r="A160" s="26"/>
      <c r="B160" s="141" t="s">
        <v>56</v>
      </c>
      <c r="C160" s="141"/>
      <c r="D160" s="44">
        <v>200</v>
      </c>
      <c r="E160" s="45">
        <v>5.8</v>
      </c>
      <c r="F160" s="44">
        <v>3</v>
      </c>
      <c r="G160" s="45">
        <v>7</v>
      </c>
      <c r="H160" s="44">
        <v>100</v>
      </c>
      <c r="I160" s="45">
        <v>1.4</v>
      </c>
      <c r="J160" s="27"/>
      <c r="K160" s="7"/>
    </row>
    <row r="161" spans="1:11" s="38" customFormat="1" ht="11.25" customHeight="1" x14ac:dyDescent="0.2">
      <c r="A161" s="126" t="s">
        <v>57</v>
      </c>
      <c r="B161" s="126"/>
      <c r="C161" s="126"/>
      <c r="D161" s="27">
        <f t="shared" ref="D161:I161" si="21">D159+D160</f>
        <v>240</v>
      </c>
      <c r="E161" s="27">
        <f t="shared" si="21"/>
        <v>9.1999999999999993</v>
      </c>
      <c r="F161" s="27">
        <f t="shared" si="21"/>
        <v>7.6</v>
      </c>
      <c r="G161" s="27">
        <f t="shared" si="21"/>
        <v>34.9</v>
      </c>
      <c r="H161" s="27">
        <f t="shared" si="21"/>
        <v>265.8</v>
      </c>
      <c r="I161" s="27">
        <f t="shared" si="21"/>
        <v>1.4</v>
      </c>
      <c r="J161" s="27"/>
      <c r="K161" s="7"/>
    </row>
    <row r="162" spans="1:11" s="38" customFormat="1" ht="11.25" customHeight="1" x14ac:dyDescent="0.2">
      <c r="A162" s="126" t="s">
        <v>58</v>
      </c>
      <c r="B162" s="126"/>
      <c r="C162" s="126"/>
      <c r="D162" s="27">
        <f t="shared" ref="D162:I162" si="22">D135+D145+D149+D157+D161</f>
        <v>2925</v>
      </c>
      <c r="E162" s="27">
        <f t="shared" si="22"/>
        <v>117.7</v>
      </c>
      <c r="F162" s="27">
        <f t="shared" si="22"/>
        <v>102.3</v>
      </c>
      <c r="G162" s="27">
        <f t="shared" si="22"/>
        <v>410.4</v>
      </c>
      <c r="H162" s="27">
        <f t="shared" si="22"/>
        <v>2974.1000000000004</v>
      </c>
      <c r="I162" s="27">
        <f t="shared" si="22"/>
        <v>277.5</v>
      </c>
      <c r="J162" s="27"/>
      <c r="K162" s="7"/>
    </row>
    <row r="163" spans="1:11" s="38" customFormat="1" ht="11.25" customHeight="1" x14ac:dyDescent="0.2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39"/>
    </row>
    <row r="164" spans="1:11" ht="11.25" customHeight="1" x14ac:dyDescent="0.2">
      <c r="A164" s="6" t="s">
        <v>59</v>
      </c>
      <c r="B164" s="9"/>
      <c r="C164" s="9"/>
      <c r="D164" s="11"/>
      <c r="E164" s="11"/>
      <c r="F164" s="9"/>
      <c r="G164" s="9"/>
      <c r="H164" s="9"/>
      <c r="I164" s="11"/>
      <c r="J164" s="11"/>
      <c r="K164" s="7"/>
    </row>
    <row r="165" spans="1:11" ht="11.25" customHeight="1" x14ac:dyDescent="0.2">
      <c r="A165" s="136" t="s">
        <v>2</v>
      </c>
      <c r="B165" s="137"/>
      <c r="C165" s="138"/>
      <c r="D165" s="7" t="s">
        <v>3</v>
      </c>
      <c r="E165" s="8" t="s">
        <v>93</v>
      </c>
      <c r="F165" s="9"/>
      <c r="G165" s="9"/>
      <c r="H165" s="10" t="s">
        <v>5</v>
      </c>
      <c r="I165" s="118" t="s">
        <v>6</v>
      </c>
      <c r="J165" s="118"/>
      <c r="K165" s="7"/>
    </row>
    <row r="166" spans="1:11" ht="11.25" customHeight="1" x14ac:dyDescent="0.2">
      <c r="A166" s="9"/>
      <c r="B166" s="118"/>
      <c r="C166" s="118"/>
      <c r="D166" s="7" t="s">
        <v>7</v>
      </c>
      <c r="E166" s="8" t="s">
        <v>8</v>
      </c>
      <c r="F166" s="9"/>
      <c r="G166" s="9"/>
      <c r="H166" s="10" t="s">
        <v>9</v>
      </c>
      <c r="I166" s="118" t="s">
        <v>10</v>
      </c>
      <c r="J166" s="118"/>
      <c r="K166" s="7"/>
    </row>
    <row r="167" spans="1:11" ht="19.5" customHeight="1" x14ac:dyDescent="0.2">
      <c r="A167" s="119" t="s">
        <v>11</v>
      </c>
      <c r="B167" s="119" t="s">
        <v>12</v>
      </c>
      <c r="C167" s="119"/>
      <c r="D167" s="119" t="s">
        <v>13</v>
      </c>
      <c r="E167" s="119" t="s">
        <v>14</v>
      </c>
      <c r="F167" s="119"/>
      <c r="G167" s="119"/>
      <c r="H167" s="119" t="s">
        <v>15</v>
      </c>
      <c r="I167" s="119" t="s">
        <v>61</v>
      </c>
      <c r="J167" s="119" t="s">
        <v>17</v>
      </c>
      <c r="K167" s="7"/>
    </row>
    <row r="168" spans="1:11" ht="21.75" customHeight="1" x14ac:dyDescent="0.2">
      <c r="A168" s="119"/>
      <c r="B168" s="119"/>
      <c r="C168" s="119"/>
      <c r="D168" s="119"/>
      <c r="E168" s="12" t="s">
        <v>18</v>
      </c>
      <c r="F168" s="12" t="s">
        <v>19</v>
      </c>
      <c r="G168" s="12" t="s">
        <v>20</v>
      </c>
      <c r="H168" s="119"/>
      <c r="I168" s="119"/>
      <c r="J168" s="119"/>
      <c r="K168" s="7"/>
    </row>
    <row r="169" spans="1:11" ht="11.25" customHeight="1" x14ac:dyDescent="0.2">
      <c r="A169" s="13" t="s">
        <v>21</v>
      </c>
      <c r="B169" s="120"/>
      <c r="C169" s="120"/>
      <c r="D169" s="15"/>
      <c r="E169" s="7"/>
      <c r="F169" s="14"/>
      <c r="G169" s="14"/>
      <c r="H169" s="14"/>
      <c r="I169" s="7"/>
      <c r="J169" s="11"/>
      <c r="K169" s="7"/>
    </row>
    <row r="170" spans="1:11" ht="12.75" customHeight="1" x14ac:dyDescent="0.2">
      <c r="A170" s="9"/>
      <c r="B170" s="147" t="s">
        <v>94</v>
      </c>
      <c r="C170" s="147"/>
      <c r="D170" s="60">
        <v>200</v>
      </c>
      <c r="E170" s="61">
        <v>15</v>
      </c>
      <c r="F170" s="62">
        <v>18</v>
      </c>
      <c r="G170" s="61">
        <v>6.4</v>
      </c>
      <c r="H170" s="62">
        <v>250</v>
      </c>
      <c r="I170" s="63"/>
      <c r="J170" s="63"/>
      <c r="K170" s="7"/>
    </row>
    <row r="171" spans="1:11" s="64" customFormat="1" ht="11.25" customHeight="1" x14ac:dyDescent="0.2">
      <c r="A171" s="9"/>
      <c r="B171" s="121" t="s">
        <v>24</v>
      </c>
      <c r="C171" s="121"/>
      <c r="D171" s="17">
        <v>15</v>
      </c>
      <c r="E171" s="40">
        <v>10.5</v>
      </c>
      <c r="F171" s="17">
        <v>13</v>
      </c>
      <c r="G171" s="40">
        <v>0.5</v>
      </c>
      <c r="H171" s="17">
        <v>150</v>
      </c>
      <c r="I171" s="40">
        <v>15</v>
      </c>
      <c r="J171" s="11"/>
      <c r="K171" s="7"/>
    </row>
    <row r="172" spans="1:11" ht="12" x14ac:dyDescent="0.2">
      <c r="A172" s="9"/>
      <c r="B172" s="121" t="s">
        <v>79</v>
      </c>
      <c r="C172" s="121"/>
      <c r="D172" s="40">
        <v>10</v>
      </c>
      <c r="E172" s="17">
        <v>0.1</v>
      </c>
      <c r="F172" s="40">
        <v>8</v>
      </c>
      <c r="G172" s="17">
        <v>0.11</v>
      </c>
      <c r="H172" s="40">
        <v>70</v>
      </c>
      <c r="I172" s="17">
        <v>14</v>
      </c>
      <c r="J172" s="11"/>
      <c r="K172" s="7"/>
    </row>
    <row r="173" spans="1:11" ht="11.25" customHeight="1" x14ac:dyDescent="0.2">
      <c r="A173" s="9"/>
      <c r="B173" s="134" t="s">
        <v>45</v>
      </c>
      <c r="C173" s="134"/>
      <c r="D173" s="23" t="s">
        <v>46</v>
      </c>
      <c r="E173" s="21">
        <v>0.2</v>
      </c>
      <c r="F173" s="20">
        <v>0</v>
      </c>
      <c r="G173" s="21">
        <v>6.4</v>
      </c>
      <c r="H173" s="20">
        <v>26.8</v>
      </c>
      <c r="I173" s="21" t="s">
        <v>27</v>
      </c>
      <c r="J173" s="20"/>
      <c r="K173" s="22"/>
    </row>
    <row r="174" spans="1:11" ht="11.25" customHeight="1" x14ac:dyDescent="0.2">
      <c r="A174" s="9"/>
      <c r="B174" s="134" t="s">
        <v>32</v>
      </c>
      <c r="C174" s="134"/>
      <c r="D174" s="23" t="s">
        <v>33</v>
      </c>
      <c r="E174" s="20">
        <v>1</v>
      </c>
      <c r="F174" s="20" t="s">
        <v>8</v>
      </c>
      <c r="G174" s="20">
        <v>10</v>
      </c>
      <c r="H174" s="21">
        <v>60</v>
      </c>
      <c r="I174" s="20">
        <v>7</v>
      </c>
      <c r="J174" s="20"/>
      <c r="K174" s="7"/>
    </row>
    <row r="175" spans="1:11" ht="11.25" customHeight="1" x14ac:dyDescent="0.2">
      <c r="A175" s="9"/>
      <c r="B175" s="124" t="s">
        <v>34</v>
      </c>
      <c r="C175" s="125"/>
      <c r="D175" s="19">
        <v>20</v>
      </c>
      <c r="E175" s="20">
        <v>2</v>
      </c>
      <c r="F175" s="21">
        <v>2</v>
      </c>
      <c r="G175" s="20">
        <v>8</v>
      </c>
      <c r="H175" s="20">
        <v>52</v>
      </c>
      <c r="I175" s="21"/>
      <c r="J175" s="20"/>
      <c r="K175" s="24"/>
    </row>
    <row r="176" spans="1:11" ht="11.25" customHeight="1" x14ac:dyDescent="0.2">
      <c r="A176" s="11"/>
      <c r="B176" s="134" t="s">
        <v>35</v>
      </c>
      <c r="C176" s="134"/>
      <c r="D176" s="23">
        <v>40</v>
      </c>
      <c r="E176" s="21">
        <v>3</v>
      </c>
      <c r="F176" s="20">
        <v>0.4</v>
      </c>
      <c r="G176" s="21">
        <v>20</v>
      </c>
      <c r="H176" s="20">
        <v>106</v>
      </c>
      <c r="I176" s="20">
        <v>10</v>
      </c>
      <c r="J176" s="20"/>
      <c r="K176" s="22"/>
    </row>
    <row r="177" spans="1:12" s="38" customFormat="1" ht="11.25" customHeight="1" x14ac:dyDescent="0.2">
      <c r="A177" s="126" t="s">
        <v>36</v>
      </c>
      <c r="B177" s="126"/>
      <c r="C177" s="126"/>
      <c r="D177" s="65">
        <f t="shared" ref="D177:I177" si="23">D170+D171+D172+D173+D174+D175+D176</f>
        <v>585</v>
      </c>
      <c r="E177" s="65">
        <f t="shared" si="23"/>
        <v>31.8</v>
      </c>
      <c r="F177" s="65">
        <f t="shared" si="23"/>
        <v>42.4</v>
      </c>
      <c r="G177" s="65">
        <f t="shared" si="23"/>
        <v>51.41</v>
      </c>
      <c r="H177" s="65">
        <f t="shared" si="23"/>
        <v>714.8</v>
      </c>
      <c r="I177" s="65">
        <f t="shared" si="23"/>
        <v>50</v>
      </c>
      <c r="J177" s="27"/>
      <c r="K177" s="7"/>
    </row>
    <row r="178" spans="1:12" s="38" customFormat="1" ht="11.25" customHeight="1" x14ac:dyDescent="0.2">
      <c r="A178" s="5" t="s">
        <v>37</v>
      </c>
      <c r="B178" s="148"/>
      <c r="C178" s="148"/>
      <c r="D178" s="148"/>
      <c r="E178" s="148"/>
      <c r="F178" s="148"/>
      <c r="G178" s="148"/>
      <c r="H178" s="148"/>
      <c r="I178" s="148"/>
      <c r="J178" s="148"/>
      <c r="K178" s="7"/>
    </row>
    <row r="179" spans="1:12" s="38" customFormat="1" ht="11.25" customHeight="1" x14ac:dyDescent="0.2">
      <c r="A179" s="5"/>
      <c r="B179" s="144" t="s">
        <v>38</v>
      </c>
      <c r="C179" s="144"/>
      <c r="D179" s="28">
        <v>250</v>
      </c>
      <c r="E179" s="29">
        <v>10.199999999999999</v>
      </c>
      <c r="F179" s="28">
        <v>6.1</v>
      </c>
      <c r="G179" s="29">
        <v>7.8</v>
      </c>
      <c r="H179" s="28">
        <v>125</v>
      </c>
      <c r="I179" s="12"/>
      <c r="J179" s="12"/>
      <c r="K179" s="22"/>
    </row>
    <row r="180" spans="1:12" ht="11.25" customHeight="1" x14ac:dyDescent="0.2">
      <c r="A180" s="30"/>
      <c r="B180" s="149" t="s">
        <v>39</v>
      </c>
      <c r="C180" s="149"/>
      <c r="D180" s="31">
        <v>280</v>
      </c>
      <c r="E180" s="32">
        <v>30.1</v>
      </c>
      <c r="F180" s="31">
        <v>44</v>
      </c>
      <c r="G180" s="32">
        <v>42.7</v>
      </c>
      <c r="H180" s="31">
        <v>510</v>
      </c>
      <c r="I180" s="32">
        <v>1.2</v>
      </c>
      <c r="J180" s="33"/>
      <c r="K180" s="34"/>
      <c r="L180" s="16"/>
    </row>
    <row r="181" spans="1:12" s="38" customFormat="1" ht="11.25" customHeight="1" x14ac:dyDescent="0.2">
      <c r="A181" s="33"/>
      <c r="B181" s="141" t="s">
        <v>63</v>
      </c>
      <c r="C181" s="141"/>
      <c r="D181" s="47">
        <v>100</v>
      </c>
      <c r="E181" s="48">
        <v>0.9</v>
      </c>
      <c r="F181" s="47">
        <v>10</v>
      </c>
      <c r="G181" s="48">
        <v>3</v>
      </c>
      <c r="H181" s="47">
        <v>114</v>
      </c>
      <c r="I181" s="17"/>
      <c r="J181" s="30"/>
      <c r="K181" s="7"/>
    </row>
    <row r="182" spans="1:12" s="38" customFormat="1" ht="11.25" customHeight="1" x14ac:dyDescent="0.2">
      <c r="A182" s="30"/>
      <c r="B182" s="134" t="s">
        <v>69</v>
      </c>
      <c r="C182" s="134"/>
      <c r="D182" s="23" t="s">
        <v>46</v>
      </c>
      <c r="E182" s="19">
        <v>0.5</v>
      </c>
      <c r="F182" s="23">
        <v>0</v>
      </c>
      <c r="G182" s="19" t="s">
        <v>70</v>
      </c>
      <c r="H182" s="23" t="s">
        <v>71</v>
      </c>
      <c r="I182" s="23" t="s">
        <v>27</v>
      </c>
      <c r="J182" s="23"/>
      <c r="K182" s="22"/>
    </row>
    <row r="183" spans="1:12" s="38" customFormat="1" ht="11.25" customHeight="1" x14ac:dyDescent="0.2">
      <c r="A183" s="30"/>
      <c r="B183" s="124" t="s">
        <v>34</v>
      </c>
      <c r="C183" s="125"/>
      <c r="D183" s="19">
        <v>20</v>
      </c>
      <c r="E183" s="23">
        <v>2</v>
      </c>
      <c r="F183" s="19">
        <v>2</v>
      </c>
      <c r="G183" s="23">
        <v>8</v>
      </c>
      <c r="H183" s="23">
        <v>52</v>
      </c>
      <c r="I183" s="19"/>
      <c r="J183" s="23"/>
      <c r="K183" s="24"/>
    </row>
    <row r="184" spans="1:12" s="38" customFormat="1" ht="11.25" customHeight="1" x14ac:dyDescent="0.2">
      <c r="A184" s="30"/>
      <c r="B184" s="134" t="s">
        <v>35</v>
      </c>
      <c r="C184" s="134"/>
      <c r="D184" s="23">
        <v>40</v>
      </c>
      <c r="E184" s="19">
        <v>3</v>
      </c>
      <c r="F184" s="23">
        <v>0.4</v>
      </c>
      <c r="G184" s="19">
        <v>20</v>
      </c>
      <c r="H184" s="23">
        <v>106</v>
      </c>
      <c r="I184" s="23">
        <v>10</v>
      </c>
      <c r="J184" s="23"/>
      <c r="K184" s="22"/>
    </row>
    <row r="185" spans="1:12" s="38" customFormat="1" ht="11.25" customHeight="1" x14ac:dyDescent="0.2">
      <c r="A185" s="126" t="s">
        <v>42</v>
      </c>
      <c r="B185" s="126"/>
      <c r="C185" s="126"/>
      <c r="D185" s="27">
        <f t="shared" ref="D185:I185" si="24">D179+D180+D181+D182+D183+D184</f>
        <v>890</v>
      </c>
      <c r="E185" s="27">
        <f t="shared" si="24"/>
        <v>46.699999999999996</v>
      </c>
      <c r="F185" s="27">
        <f t="shared" si="24"/>
        <v>62.5</v>
      </c>
      <c r="G185" s="27">
        <f t="shared" si="24"/>
        <v>109.5</v>
      </c>
      <c r="H185" s="27">
        <f t="shared" si="24"/>
        <v>1021</v>
      </c>
      <c r="I185" s="27">
        <f t="shared" si="24"/>
        <v>15.2</v>
      </c>
      <c r="J185" s="27"/>
      <c r="K185" s="27"/>
    </row>
    <row r="186" spans="1:12" s="38" customFormat="1" ht="11.25" customHeight="1" x14ac:dyDescent="0.2">
      <c r="A186" s="26" t="s">
        <v>43</v>
      </c>
      <c r="B186" s="133"/>
      <c r="C186" s="133"/>
      <c r="D186" s="133"/>
      <c r="E186" s="133"/>
      <c r="F186" s="133"/>
      <c r="G186" s="133"/>
      <c r="H186" s="133"/>
      <c r="I186" s="133"/>
      <c r="J186" s="133"/>
      <c r="K186" s="39"/>
    </row>
    <row r="187" spans="1:12" s="38" customFormat="1" ht="11.25" customHeight="1" x14ac:dyDescent="0.2">
      <c r="A187" s="26"/>
      <c r="B187" s="141" t="s">
        <v>95</v>
      </c>
      <c r="C187" s="141"/>
      <c r="D187" s="40">
        <v>150</v>
      </c>
      <c r="E187" s="17">
        <v>25</v>
      </c>
      <c r="F187" s="40">
        <v>13</v>
      </c>
      <c r="G187" s="17">
        <v>22</v>
      </c>
      <c r="H187" s="40">
        <v>310</v>
      </c>
      <c r="I187" s="17">
        <v>219</v>
      </c>
      <c r="J187" s="27"/>
      <c r="K187" s="7"/>
    </row>
    <row r="188" spans="1:12" s="38" customFormat="1" ht="11.25" customHeight="1" x14ac:dyDescent="0.2">
      <c r="A188" s="26"/>
      <c r="B188" s="134" t="s">
        <v>26</v>
      </c>
      <c r="C188" s="134"/>
      <c r="D188" s="23" t="s">
        <v>46</v>
      </c>
      <c r="E188" s="19" t="s">
        <v>27</v>
      </c>
      <c r="F188" s="23" t="s">
        <v>28</v>
      </c>
      <c r="G188" s="19" t="s">
        <v>29</v>
      </c>
      <c r="H188" s="23" t="s">
        <v>30</v>
      </c>
      <c r="I188" s="19" t="s">
        <v>31</v>
      </c>
      <c r="J188" s="27"/>
      <c r="K188" s="7"/>
    </row>
    <row r="189" spans="1:12" s="38" customFormat="1" ht="11.25" customHeight="1" x14ac:dyDescent="0.2">
      <c r="A189" s="126" t="s">
        <v>47</v>
      </c>
      <c r="B189" s="126"/>
      <c r="C189" s="126"/>
      <c r="D189" s="27">
        <f t="shared" ref="D189:I189" si="25">D187+D188</f>
        <v>350</v>
      </c>
      <c r="E189" s="27">
        <f t="shared" si="25"/>
        <v>29</v>
      </c>
      <c r="F189" s="27">
        <f t="shared" si="25"/>
        <v>18</v>
      </c>
      <c r="G189" s="27">
        <f t="shared" si="25"/>
        <v>40</v>
      </c>
      <c r="H189" s="27">
        <f t="shared" si="25"/>
        <v>433</v>
      </c>
      <c r="I189" s="27">
        <f t="shared" si="25"/>
        <v>221</v>
      </c>
      <c r="J189" s="27"/>
      <c r="K189" s="7"/>
    </row>
    <row r="190" spans="1:12" s="38" customFormat="1" ht="11.25" customHeight="1" x14ac:dyDescent="0.2">
      <c r="A190" s="26" t="s">
        <v>48</v>
      </c>
      <c r="B190" s="133"/>
      <c r="C190" s="133"/>
      <c r="D190" s="27"/>
      <c r="E190" s="27"/>
      <c r="F190" s="27"/>
      <c r="G190" s="27"/>
      <c r="H190" s="27"/>
      <c r="I190" s="27"/>
      <c r="J190" s="27"/>
      <c r="K190" s="7"/>
    </row>
    <row r="191" spans="1:12" s="38" customFormat="1" ht="11.25" customHeight="1" x14ac:dyDescent="0.2">
      <c r="A191" s="26"/>
      <c r="B191" s="121" t="s">
        <v>22</v>
      </c>
      <c r="C191" s="121"/>
      <c r="D191" s="40">
        <v>200</v>
      </c>
      <c r="E191" s="17">
        <v>7.2</v>
      </c>
      <c r="F191" s="40">
        <v>4</v>
      </c>
      <c r="G191" s="17">
        <v>28.6</v>
      </c>
      <c r="H191" s="40">
        <v>187</v>
      </c>
      <c r="I191" s="17">
        <v>100</v>
      </c>
      <c r="J191" s="20"/>
      <c r="K191" s="22"/>
    </row>
    <row r="192" spans="1:12" s="38" customFormat="1" ht="11.25" customHeight="1" x14ac:dyDescent="0.2">
      <c r="A192" s="26"/>
      <c r="B192" s="150" t="s">
        <v>62</v>
      </c>
      <c r="C192" s="150"/>
      <c r="D192" s="17">
        <v>200</v>
      </c>
      <c r="E192" s="40">
        <v>30.4</v>
      </c>
      <c r="F192" s="17">
        <v>20</v>
      </c>
      <c r="G192" s="40">
        <v>29.2</v>
      </c>
      <c r="H192" s="17">
        <v>420</v>
      </c>
      <c r="I192" s="40">
        <v>0.1</v>
      </c>
      <c r="J192" s="63"/>
      <c r="K192" s="22"/>
    </row>
    <row r="193" spans="1:11" s="38" customFormat="1" ht="11.25" customHeight="1" x14ac:dyDescent="0.2">
      <c r="A193" s="26"/>
      <c r="B193" s="121" t="s">
        <v>51</v>
      </c>
      <c r="C193" s="121"/>
      <c r="D193" s="40">
        <v>100</v>
      </c>
      <c r="E193" s="17">
        <v>3</v>
      </c>
      <c r="F193" s="40">
        <v>5</v>
      </c>
      <c r="G193" s="17">
        <v>17</v>
      </c>
      <c r="H193" s="40">
        <v>120</v>
      </c>
      <c r="I193" s="30"/>
      <c r="J193" s="11"/>
      <c r="K193" s="22"/>
    </row>
    <row r="194" spans="1:11" s="38" customFormat="1" ht="11.25" customHeight="1" x14ac:dyDescent="0.2">
      <c r="A194" s="33"/>
      <c r="B194" s="134" t="s">
        <v>45</v>
      </c>
      <c r="C194" s="134"/>
      <c r="D194" s="23" t="s">
        <v>46</v>
      </c>
      <c r="E194" s="19">
        <v>0.2</v>
      </c>
      <c r="F194" s="23">
        <v>0</v>
      </c>
      <c r="G194" s="19">
        <v>6.4</v>
      </c>
      <c r="H194" s="23">
        <v>26.8</v>
      </c>
      <c r="I194" s="19" t="s">
        <v>27</v>
      </c>
      <c r="J194" s="23"/>
      <c r="K194" s="22"/>
    </row>
    <row r="195" spans="1:11" s="38" customFormat="1" ht="11.25" customHeight="1" x14ac:dyDescent="0.2">
      <c r="A195" s="33"/>
      <c r="B195" s="141" t="s">
        <v>64</v>
      </c>
      <c r="C195" s="141"/>
      <c r="D195" s="19">
        <v>60</v>
      </c>
      <c r="E195" s="23">
        <v>3.2</v>
      </c>
      <c r="F195" s="19">
        <v>5.7</v>
      </c>
      <c r="G195" s="23">
        <v>33.799999999999997</v>
      </c>
      <c r="H195" s="19">
        <v>160</v>
      </c>
      <c r="I195" s="23">
        <v>208</v>
      </c>
      <c r="J195" s="23"/>
      <c r="K195" s="22"/>
    </row>
    <row r="196" spans="1:11" s="38" customFormat="1" ht="11.25" customHeight="1" x14ac:dyDescent="0.2">
      <c r="A196" s="126" t="s">
        <v>53</v>
      </c>
      <c r="B196" s="126"/>
      <c r="C196" s="126"/>
      <c r="D196" s="27">
        <f t="shared" ref="D196:I196" si="26">D191+D192+D193+D194+D195</f>
        <v>760</v>
      </c>
      <c r="E196" s="27">
        <f t="shared" si="26"/>
        <v>44.000000000000007</v>
      </c>
      <c r="F196" s="27">
        <f t="shared" si="26"/>
        <v>34.700000000000003</v>
      </c>
      <c r="G196" s="27">
        <f t="shared" si="26"/>
        <v>115</v>
      </c>
      <c r="H196" s="27">
        <f t="shared" si="26"/>
        <v>913.8</v>
      </c>
      <c r="I196" s="27">
        <f t="shared" si="26"/>
        <v>312.10000000000002</v>
      </c>
      <c r="J196" s="23"/>
      <c r="K196" s="22"/>
    </row>
    <row r="197" spans="1:11" s="38" customFormat="1" ht="11.25" customHeight="1" x14ac:dyDescent="0.2">
      <c r="A197" s="26" t="s">
        <v>54</v>
      </c>
      <c r="B197" s="133"/>
      <c r="C197" s="133"/>
      <c r="D197" s="27"/>
      <c r="E197" s="27"/>
      <c r="F197" s="27"/>
      <c r="G197" s="27"/>
      <c r="H197" s="27"/>
      <c r="I197" s="27"/>
      <c r="J197" s="27"/>
      <c r="K197" s="7"/>
    </row>
    <row r="198" spans="1:11" s="38" customFormat="1" ht="11.25" customHeight="1" x14ac:dyDescent="0.2">
      <c r="A198" s="26"/>
      <c r="B198" s="121" t="s">
        <v>55</v>
      </c>
      <c r="C198" s="121"/>
      <c r="D198" s="40">
        <v>40</v>
      </c>
      <c r="E198" s="17">
        <v>3.4</v>
      </c>
      <c r="F198" s="40">
        <v>4.5999999999999996</v>
      </c>
      <c r="G198" s="17">
        <v>27.9</v>
      </c>
      <c r="H198" s="40">
        <v>165.8</v>
      </c>
      <c r="I198" s="27"/>
      <c r="J198" s="27"/>
      <c r="K198" s="7"/>
    </row>
    <row r="199" spans="1:11" s="38" customFormat="1" ht="11.25" customHeight="1" x14ac:dyDescent="0.2">
      <c r="A199" s="26"/>
      <c r="B199" s="141" t="s">
        <v>56</v>
      </c>
      <c r="C199" s="141"/>
      <c r="D199" s="44">
        <v>200</v>
      </c>
      <c r="E199" s="45">
        <v>5.8</v>
      </c>
      <c r="F199" s="44">
        <v>3</v>
      </c>
      <c r="G199" s="45">
        <v>7</v>
      </c>
      <c r="H199" s="44">
        <v>100</v>
      </c>
      <c r="I199" s="45">
        <v>1.4</v>
      </c>
      <c r="J199" s="27"/>
      <c r="K199" s="7"/>
    </row>
    <row r="200" spans="1:11" s="38" customFormat="1" ht="11.25" customHeight="1" x14ac:dyDescent="0.2">
      <c r="A200" s="126" t="s">
        <v>57</v>
      </c>
      <c r="B200" s="126"/>
      <c r="C200" s="126"/>
      <c r="D200" s="27">
        <f t="shared" ref="D200:I200" si="27">D198+D199</f>
        <v>240</v>
      </c>
      <c r="E200" s="27">
        <f t="shared" si="27"/>
        <v>9.1999999999999993</v>
      </c>
      <c r="F200" s="27">
        <f t="shared" si="27"/>
        <v>7.6</v>
      </c>
      <c r="G200" s="27">
        <f t="shared" si="27"/>
        <v>34.9</v>
      </c>
      <c r="H200" s="27">
        <f t="shared" si="27"/>
        <v>265.8</v>
      </c>
      <c r="I200" s="27">
        <f t="shared" si="27"/>
        <v>1.4</v>
      </c>
      <c r="J200" s="27"/>
      <c r="K200" s="7"/>
    </row>
    <row r="201" spans="1:11" s="38" customFormat="1" ht="11.25" customHeight="1" x14ac:dyDescent="0.2">
      <c r="A201" s="126" t="s">
        <v>58</v>
      </c>
      <c r="B201" s="126"/>
      <c r="C201" s="126"/>
      <c r="D201" s="65">
        <f t="shared" ref="D201:I201" si="28">D177+D185+D189+D196+D200</f>
        <v>2825</v>
      </c>
      <c r="E201" s="65">
        <f t="shared" si="28"/>
        <v>160.69999999999999</v>
      </c>
      <c r="F201" s="65">
        <f t="shared" si="28"/>
        <v>165.20000000000002</v>
      </c>
      <c r="G201" s="65">
        <f t="shared" si="28"/>
        <v>350.80999999999995</v>
      </c>
      <c r="H201" s="65">
        <f t="shared" si="28"/>
        <v>3348.4000000000005</v>
      </c>
      <c r="I201" s="65">
        <f t="shared" si="28"/>
        <v>599.69999999999993</v>
      </c>
      <c r="J201" s="27"/>
      <c r="K201" s="7"/>
    </row>
    <row r="202" spans="1:11" ht="11.25" customHeight="1" x14ac:dyDescent="0.2">
      <c r="A202" s="133"/>
      <c r="B202" s="133"/>
      <c r="C202" s="133"/>
      <c r="D202" s="133"/>
      <c r="E202" s="133"/>
      <c r="F202" s="133"/>
      <c r="G202" s="133"/>
      <c r="H202" s="133"/>
      <c r="I202" s="133"/>
      <c r="J202" s="133"/>
      <c r="K202" s="39"/>
    </row>
    <row r="203" spans="1:11" ht="11.25" customHeight="1" x14ac:dyDescent="0.2">
      <c r="A203" s="6" t="s">
        <v>59</v>
      </c>
      <c r="B203" s="9"/>
      <c r="C203" s="9"/>
      <c r="D203" s="11"/>
      <c r="E203" s="11"/>
      <c r="F203" s="9"/>
      <c r="G203" s="9"/>
      <c r="H203" s="9"/>
      <c r="I203" s="11"/>
      <c r="J203" s="11"/>
      <c r="K203" s="7"/>
    </row>
    <row r="204" spans="1:11" ht="11.25" customHeight="1" x14ac:dyDescent="0.2">
      <c r="A204" s="136" t="s">
        <v>2</v>
      </c>
      <c r="B204" s="137"/>
      <c r="C204" s="138"/>
      <c r="D204" s="7" t="s">
        <v>3</v>
      </c>
      <c r="E204" s="8" t="s">
        <v>96</v>
      </c>
      <c r="F204" s="9"/>
      <c r="G204" s="9"/>
      <c r="H204" s="10" t="s">
        <v>5</v>
      </c>
      <c r="I204" s="118" t="s">
        <v>6</v>
      </c>
      <c r="J204" s="118"/>
      <c r="K204" s="7"/>
    </row>
    <row r="205" spans="1:11" ht="11.25" customHeight="1" x14ac:dyDescent="0.2">
      <c r="A205" s="9"/>
      <c r="B205" s="118"/>
      <c r="C205" s="118"/>
      <c r="D205" s="7" t="s">
        <v>7</v>
      </c>
      <c r="E205" s="8" t="s">
        <v>8</v>
      </c>
      <c r="F205" s="9"/>
      <c r="G205" s="9"/>
      <c r="H205" s="10" t="s">
        <v>9</v>
      </c>
      <c r="I205" s="118" t="s">
        <v>10</v>
      </c>
      <c r="J205" s="118"/>
      <c r="K205" s="7"/>
    </row>
    <row r="206" spans="1:11" ht="19.5" customHeight="1" x14ac:dyDescent="0.2">
      <c r="A206" s="119" t="s">
        <v>11</v>
      </c>
      <c r="B206" s="119" t="s">
        <v>12</v>
      </c>
      <c r="C206" s="119"/>
      <c r="D206" s="119" t="s">
        <v>13</v>
      </c>
      <c r="E206" s="119" t="s">
        <v>14</v>
      </c>
      <c r="F206" s="119"/>
      <c r="G206" s="119"/>
      <c r="H206" s="119" t="s">
        <v>15</v>
      </c>
      <c r="I206" s="119" t="s">
        <v>61</v>
      </c>
      <c r="J206" s="119" t="s">
        <v>17</v>
      </c>
      <c r="K206" s="7"/>
    </row>
    <row r="207" spans="1:11" ht="21.75" customHeight="1" x14ac:dyDescent="0.2">
      <c r="A207" s="119"/>
      <c r="B207" s="119"/>
      <c r="C207" s="119"/>
      <c r="D207" s="119"/>
      <c r="E207" s="12" t="s">
        <v>18</v>
      </c>
      <c r="F207" s="12" t="s">
        <v>19</v>
      </c>
      <c r="G207" s="12" t="s">
        <v>20</v>
      </c>
      <c r="H207" s="119"/>
      <c r="I207" s="119"/>
      <c r="J207" s="119"/>
      <c r="K207" s="7"/>
    </row>
    <row r="208" spans="1:11" ht="11.25" customHeight="1" x14ac:dyDescent="0.2">
      <c r="A208" s="13" t="s">
        <v>21</v>
      </c>
      <c r="B208" s="120"/>
      <c r="C208" s="120"/>
      <c r="D208" s="15"/>
      <c r="E208" s="7"/>
      <c r="F208" s="14"/>
      <c r="G208" s="14"/>
      <c r="H208" s="14"/>
      <c r="I208" s="7"/>
      <c r="J208" s="11"/>
      <c r="K208" s="7"/>
    </row>
    <row r="209" spans="1:11" ht="11.25" customHeight="1" x14ac:dyDescent="0.2">
      <c r="A209" s="9"/>
      <c r="B209" s="147" t="s">
        <v>97</v>
      </c>
      <c r="C209" s="147"/>
      <c r="D209" s="60">
        <v>200</v>
      </c>
      <c r="E209" s="61">
        <v>9</v>
      </c>
      <c r="F209" s="62">
        <v>6</v>
      </c>
      <c r="G209" s="61">
        <v>48</v>
      </c>
      <c r="H209" s="62">
        <v>284</v>
      </c>
      <c r="I209" s="30">
        <v>240</v>
      </c>
      <c r="J209" s="11"/>
      <c r="K209" s="7"/>
    </row>
    <row r="210" spans="1:11" ht="11.25" customHeight="1" x14ac:dyDescent="0.2">
      <c r="A210" s="11"/>
      <c r="B210" s="121" t="s">
        <v>23</v>
      </c>
      <c r="C210" s="121"/>
      <c r="D210" s="17">
        <v>40</v>
      </c>
      <c r="E210" s="40">
        <v>12.8</v>
      </c>
      <c r="F210" s="17">
        <v>11.6</v>
      </c>
      <c r="G210" s="40">
        <v>0.7</v>
      </c>
      <c r="H210" s="17">
        <v>160</v>
      </c>
      <c r="I210" s="40"/>
      <c r="J210" s="11"/>
      <c r="K210" s="7"/>
    </row>
    <row r="211" spans="1:11" ht="11.25" customHeight="1" x14ac:dyDescent="0.2">
      <c r="A211" s="9"/>
      <c r="B211" s="121" t="s">
        <v>24</v>
      </c>
      <c r="C211" s="121"/>
      <c r="D211" s="40">
        <v>15</v>
      </c>
      <c r="E211" s="17">
        <v>10.5</v>
      </c>
      <c r="F211" s="40">
        <v>13</v>
      </c>
      <c r="G211" s="17">
        <v>0.5</v>
      </c>
      <c r="H211" s="40">
        <v>150</v>
      </c>
      <c r="I211" s="17">
        <v>15</v>
      </c>
      <c r="J211" s="11"/>
      <c r="K211" s="7"/>
    </row>
    <row r="212" spans="1:11" ht="11.25" customHeight="1" x14ac:dyDescent="0.2">
      <c r="A212" s="9"/>
      <c r="B212" s="121" t="s">
        <v>79</v>
      </c>
      <c r="C212" s="121"/>
      <c r="D212" s="17">
        <v>10</v>
      </c>
      <c r="E212" s="40">
        <v>0.1</v>
      </c>
      <c r="F212" s="17">
        <v>8</v>
      </c>
      <c r="G212" s="40">
        <v>0.11</v>
      </c>
      <c r="H212" s="17">
        <v>70</v>
      </c>
      <c r="I212" s="40">
        <v>14</v>
      </c>
      <c r="J212" s="11"/>
      <c r="K212" s="7"/>
    </row>
    <row r="213" spans="1:11" ht="11.25" customHeight="1" x14ac:dyDescent="0.2">
      <c r="A213" s="9"/>
      <c r="B213" s="134" t="s">
        <v>26</v>
      </c>
      <c r="C213" s="134"/>
      <c r="D213" s="19" t="s">
        <v>46</v>
      </c>
      <c r="E213" s="20" t="s">
        <v>27</v>
      </c>
      <c r="F213" s="21" t="s">
        <v>28</v>
      </c>
      <c r="G213" s="20" t="s">
        <v>29</v>
      </c>
      <c r="H213" s="21" t="s">
        <v>30</v>
      </c>
      <c r="I213" s="20" t="s">
        <v>31</v>
      </c>
      <c r="J213" s="20"/>
      <c r="K213" s="22"/>
    </row>
    <row r="214" spans="1:11" ht="11.25" customHeight="1" x14ac:dyDescent="0.2">
      <c r="A214" s="9"/>
      <c r="B214" s="134" t="s">
        <v>32</v>
      </c>
      <c r="C214" s="134"/>
      <c r="D214" s="23" t="s">
        <v>33</v>
      </c>
      <c r="E214" s="21">
        <v>1</v>
      </c>
      <c r="F214" s="20" t="s">
        <v>8</v>
      </c>
      <c r="G214" s="21">
        <v>10</v>
      </c>
      <c r="H214" s="20">
        <v>60</v>
      </c>
      <c r="I214" s="20">
        <v>7</v>
      </c>
      <c r="J214" s="20"/>
      <c r="K214" s="7"/>
    </row>
    <row r="215" spans="1:11" ht="11.25" customHeight="1" x14ac:dyDescent="0.2">
      <c r="A215" s="9"/>
      <c r="B215" s="124" t="s">
        <v>34</v>
      </c>
      <c r="C215" s="125"/>
      <c r="D215" s="19">
        <v>20</v>
      </c>
      <c r="E215" s="20">
        <v>2</v>
      </c>
      <c r="F215" s="21">
        <v>2</v>
      </c>
      <c r="G215" s="20">
        <v>8</v>
      </c>
      <c r="H215" s="20">
        <v>52</v>
      </c>
      <c r="I215" s="21"/>
      <c r="J215" s="20"/>
      <c r="K215" s="24"/>
    </row>
    <row r="216" spans="1:11" ht="11.25" customHeight="1" x14ac:dyDescent="0.2">
      <c r="A216" s="11"/>
      <c r="B216" s="134" t="s">
        <v>35</v>
      </c>
      <c r="C216" s="134"/>
      <c r="D216" s="23">
        <v>40</v>
      </c>
      <c r="E216" s="21">
        <v>3</v>
      </c>
      <c r="F216" s="20">
        <v>0.4</v>
      </c>
      <c r="G216" s="21">
        <v>20</v>
      </c>
      <c r="H216" s="20">
        <v>106</v>
      </c>
      <c r="I216" s="20">
        <v>10</v>
      </c>
      <c r="J216" s="20"/>
      <c r="K216" s="22"/>
    </row>
    <row r="217" spans="1:11" s="38" customFormat="1" ht="11.25" customHeight="1" x14ac:dyDescent="0.2">
      <c r="A217" s="126" t="s">
        <v>36</v>
      </c>
      <c r="B217" s="126"/>
      <c r="C217" s="126"/>
      <c r="D217" s="65">
        <f t="shared" ref="D217:I217" si="29">D209+D210+D211+D212+D213+D214+D215+D216</f>
        <v>625</v>
      </c>
      <c r="E217" s="65">
        <f t="shared" si="29"/>
        <v>42.4</v>
      </c>
      <c r="F217" s="65">
        <f t="shared" si="29"/>
        <v>47</v>
      </c>
      <c r="G217" s="65">
        <f t="shared" si="29"/>
        <v>105.31</v>
      </c>
      <c r="H217" s="65">
        <f t="shared" si="29"/>
        <v>1005</v>
      </c>
      <c r="I217" s="65">
        <f t="shared" si="29"/>
        <v>288</v>
      </c>
      <c r="J217" s="27"/>
      <c r="K217" s="7"/>
    </row>
    <row r="218" spans="1:11" s="38" customFormat="1" ht="11.25" customHeight="1" x14ac:dyDescent="0.2">
      <c r="A218" s="5" t="s">
        <v>37</v>
      </c>
      <c r="B218" s="119"/>
      <c r="C218" s="119"/>
      <c r="D218" s="119"/>
      <c r="E218" s="119"/>
      <c r="F218" s="119"/>
      <c r="G218" s="119"/>
      <c r="H218" s="119"/>
      <c r="I218" s="119"/>
      <c r="J218" s="119"/>
      <c r="K218" s="7"/>
    </row>
    <row r="219" spans="1:11" s="38" customFormat="1" ht="11.25" customHeight="1" x14ac:dyDescent="0.2">
      <c r="A219" s="35"/>
      <c r="B219" s="142" t="s">
        <v>98</v>
      </c>
      <c r="C219" s="142"/>
      <c r="D219" s="42" t="s">
        <v>99</v>
      </c>
      <c r="E219" s="66" t="s">
        <v>28</v>
      </c>
      <c r="F219" s="67" t="s">
        <v>100</v>
      </c>
      <c r="G219" s="66" t="s">
        <v>101</v>
      </c>
      <c r="H219" s="67" t="s">
        <v>102</v>
      </c>
      <c r="I219" s="66" t="s">
        <v>103</v>
      </c>
      <c r="J219" s="68"/>
      <c r="K219" s="22"/>
    </row>
    <row r="220" spans="1:11" s="38" customFormat="1" ht="11.25" customHeight="1" x14ac:dyDescent="0.2">
      <c r="A220" s="30"/>
      <c r="B220" s="141" t="s">
        <v>81</v>
      </c>
      <c r="C220" s="141"/>
      <c r="D220" s="23">
        <v>180</v>
      </c>
      <c r="E220" s="19">
        <v>5</v>
      </c>
      <c r="F220" s="23">
        <v>7</v>
      </c>
      <c r="G220" s="19">
        <v>51</v>
      </c>
      <c r="H220" s="23">
        <v>173</v>
      </c>
      <c r="I220" s="23"/>
      <c r="J220" s="23"/>
      <c r="K220" s="22"/>
    </row>
    <row r="221" spans="1:11" s="38" customFormat="1" ht="11.25" customHeight="1" x14ac:dyDescent="0.2">
      <c r="A221" s="26"/>
      <c r="B221" s="140" t="s">
        <v>82</v>
      </c>
      <c r="C221" s="140"/>
      <c r="D221" s="32">
        <v>100</v>
      </c>
      <c r="E221" s="31">
        <v>20.5</v>
      </c>
      <c r="F221" s="32">
        <v>28.2</v>
      </c>
      <c r="G221" s="31">
        <v>0.8</v>
      </c>
      <c r="H221" s="32">
        <v>340</v>
      </c>
      <c r="I221" s="30"/>
      <c r="J221" s="30"/>
      <c r="K221" s="7"/>
    </row>
    <row r="222" spans="1:11" s="38" customFormat="1" ht="11.25" customHeight="1" x14ac:dyDescent="0.2">
      <c r="A222" s="30"/>
      <c r="B222" s="134" t="s">
        <v>68</v>
      </c>
      <c r="C222" s="134"/>
      <c r="D222" s="23">
        <v>100</v>
      </c>
      <c r="E222" s="19">
        <v>1.8</v>
      </c>
      <c r="F222" s="23">
        <v>0.6</v>
      </c>
      <c r="G222" s="19">
        <v>3.8</v>
      </c>
      <c r="H222" s="23">
        <v>16.2</v>
      </c>
      <c r="I222" s="23"/>
      <c r="J222" s="23"/>
      <c r="K222" s="22"/>
    </row>
    <row r="223" spans="1:11" s="38" customFormat="1" ht="11.25" customHeight="1" x14ac:dyDescent="0.2">
      <c r="A223" s="30"/>
      <c r="B223" s="134" t="s">
        <v>83</v>
      </c>
      <c r="C223" s="134"/>
      <c r="D223" s="19">
        <v>200</v>
      </c>
      <c r="E223" s="23">
        <v>0.5</v>
      </c>
      <c r="F223" s="19">
        <v>0</v>
      </c>
      <c r="G223" s="23">
        <v>19.8</v>
      </c>
      <c r="H223" s="19">
        <v>81</v>
      </c>
      <c r="I223" s="23">
        <v>0</v>
      </c>
      <c r="J223" s="23"/>
      <c r="K223" s="22"/>
    </row>
    <row r="224" spans="1:11" s="38" customFormat="1" ht="11.25" customHeight="1" x14ac:dyDescent="0.2">
      <c r="A224" s="30"/>
      <c r="B224" s="134" t="s">
        <v>32</v>
      </c>
      <c r="C224" s="134"/>
      <c r="D224" s="23" t="s">
        <v>33</v>
      </c>
      <c r="E224" s="19">
        <v>1</v>
      </c>
      <c r="F224" s="23" t="s">
        <v>8</v>
      </c>
      <c r="G224" s="19">
        <v>10</v>
      </c>
      <c r="H224" s="23">
        <v>60</v>
      </c>
      <c r="I224" s="19">
        <v>7</v>
      </c>
      <c r="J224" s="23"/>
      <c r="K224" s="7"/>
    </row>
    <row r="225" spans="1:12" s="38" customFormat="1" ht="11.25" customHeight="1" x14ac:dyDescent="0.2">
      <c r="A225" s="30"/>
      <c r="B225" s="141" t="s">
        <v>64</v>
      </c>
      <c r="C225" s="141"/>
      <c r="D225" s="19">
        <v>60</v>
      </c>
      <c r="E225" s="23">
        <v>3.2</v>
      </c>
      <c r="F225" s="19">
        <v>5.7</v>
      </c>
      <c r="G225" s="23">
        <v>33.799999999999997</v>
      </c>
      <c r="H225" s="19">
        <v>160</v>
      </c>
      <c r="I225" s="23">
        <v>208</v>
      </c>
      <c r="J225" s="23"/>
      <c r="K225" s="22"/>
    </row>
    <row r="226" spans="1:12" s="38" customFormat="1" ht="11.25" customHeight="1" x14ac:dyDescent="0.2">
      <c r="A226" s="126" t="s">
        <v>42</v>
      </c>
      <c r="B226" s="126"/>
      <c r="C226" s="126"/>
      <c r="D226" s="27">
        <f t="shared" ref="D226:I226" si="30">D219+D220+D221+D222+D223+D224+D225</f>
        <v>990</v>
      </c>
      <c r="E226" s="27">
        <f t="shared" si="30"/>
        <v>37</v>
      </c>
      <c r="F226" s="27">
        <f t="shared" si="30"/>
        <v>45.500000000000007</v>
      </c>
      <c r="G226" s="27">
        <f t="shared" si="30"/>
        <v>141.19999999999999</v>
      </c>
      <c r="H226" s="27">
        <f t="shared" si="30"/>
        <v>961.2</v>
      </c>
      <c r="I226" s="27">
        <f t="shared" si="30"/>
        <v>227</v>
      </c>
      <c r="J226" s="27"/>
      <c r="K226" s="27"/>
    </row>
    <row r="227" spans="1:12" s="38" customFormat="1" ht="11.25" customHeight="1" x14ac:dyDescent="0.2">
      <c r="A227" s="26" t="s">
        <v>43</v>
      </c>
      <c r="B227" s="133"/>
      <c r="C227" s="133"/>
      <c r="D227" s="27"/>
      <c r="E227" s="27"/>
      <c r="F227" s="27"/>
      <c r="G227" s="27"/>
      <c r="H227" s="27"/>
      <c r="I227" s="27"/>
      <c r="J227" s="27"/>
      <c r="K227" s="7"/>
    </row>
    <row r="228" spans="1:12" s="38" customFormat="1" ht="11.25" customHeight="1" x14ac:dyDescent="0.2">
      <c r="A228" s="26"/>
      <c r="B228" s="141" t="s">
        <v>104</v>
      </c>
      <c r="C228" s="141"/>
      <c r="D228" s="40">
        <v>100</v>
      </c>
      <c r="E228" s="17">
        <v>6.6</v>
      </c>
      <c r="F228" s="40">
        <v>14.3</v>
      </c>
      <c r="G228" s="17">
        <v>41.13</v>
      </c>
      <c r="H228" s="40">
        <v>320</v>
      </c>
      <c r="I228" s="17">
        <v>426</v>
      </c>
      <c r="J228" s="27"/>
      <c r="K228" s="7"/>
    </row>
    <row r="229" spans="1:12" s="38" customFormat="1" ht="11.25" customHeight="1" x14ac:dyDescent="0.2">
      <c r="A229" s="26"/>
      <c r="B229" s="141" t="s">
        <v>73</v>
      </c>
      <c r="C229" s="141"/>
      <c r="D229" s="17">
        <v>200</v>
      </c>
      <c r="E229" s="40">
        <v>1.8</v>
      </c>
      <c r="F229" s="17">
        <v>1.8</v>
      </c>
      <c r="G229" s="40">
        <v>20</v>
      </c>
      <c r="H229" s="17">
        <v>103</v>
      </c>
      <c r="I229" s="17">
        <v>383</v>
      </c>
      <c r="J229" s="27"/>
      <c r="K229" s="7"/>
    </row>
    <row r="230" spans="1:12" s="38" customFormat="1" ht="11.25" customHeight="1" x14ac:dyDescent="0.2">
      <c r="A230" s="126" t="s">
        <v>47</v>
      </c>
      <c r="B230" s="126"/>
      <c r="C230" s="126"/>
      <c r="D230" s="27">
        <f t="shared" ref="D230:I230" si="31">D228+D229</f>
        <v>300</v>
      </c>
      <c r="E230" s="27">
        <f t="shared" si="31"/>
        <v>8.4</v>
      </c>
      <c r="F230" s="27">
        <f t="shared" si="31"/>
        <v>16.100000000000001</v>
      </c>
      <c r="G230" s="27">
        <f t="shared" si="31"/>
        <v>61.13</v>
      </c>
      <c r="H230" s="27">
        <f t="shared" si="31"/>
        <v>423</v>
      </c>
      <c r="I230" s="27">
        <f t="shared" si="31"/>
        <v>809</v>
      </c>
      <c r="J230" s="27"/>
      <c r="K230" s="7"/>
    </row>
    <row r="231" spans="1:12" s="38" customFormat="1" ht="11.25" customHeight="1" x14ac:dyDescent="0.2">
      <c r="A231" s="26" t="s">
        <v>48</v>
      </c>
      <c r="B231" s="133"/>
      <c r="C231" s="133"/>
      <c r="D231" s="27"/>
      <c r="E231" s="27"/>
      <c r="F231" s="27"/>
      <c r="G231" s="27"/>
      <c r="H231" s="27"/>
      <c r="I231" s="27"/>
      <c r="J231" s="27"/>
      <c r="K231" s="7"/>
    </row>
    <row r="232" spans="1:12" ht="11.25" customHeight="1" x14ac:dyDescent="0.2">
      <c r="A232" s="30"/>
      <c r="B232" s="140" t="s">
        <v>74</v>
      </c>
      <c r="C232" s="140"/>
      <c r="D232" s="32">
        <v>180</v>
      </c>
      <c r="E232" s="31">
        <v>4.2</v>
      </c>
      <c r="F232" s="32">
        <v>1.2</v>
      </c>
      <c r="G232" s="31">
        <v>40</v>
      </c>
      <c r="H232" s="32">
        <v>240</v>
      </c>
      <c r="I232" s="35"/>
      <c r="J232" s="30"/>
      <c r="K232" s="22"/>
    </row>
    <row r="233" spans="1:12" s="38" customFormat="1" ht="11.25" customHeight="1" x14ac:dyDescent="0.2">
      <c r="A233" s="26"/>
      <c r="B233" s="151" t="s">
        <v>67</v>
      </c>
      <c r="C233" s="151"/>
      <c r="D233" s="30">
        <v>100</v>
      </c>
      <c r="E233" s="50">
        <v>16</v>
      </c>
      <c r="F233" s="30">
        <v>18</v>
      </c>
      <c r="G233" s="50">
        <v>4</v>
      </c>
      <c r="H233" s="30">
        <v>240</v>
      </c>
      <c r="I233" s="50">
        <v>1.5</v>
      </c>
      <c r="J233" s="23"/>
      <c r="K233" s="22"/>
      <c r="L233" s="16"/>
    </row>
    <row r="234" spans="1:12" s="38" customFormat="1" ht="11.25" customHeight="1" x14ac:dyDescent="0.2">
      <c r="A234" s="26"/>
      <c r="B234" s="134" t="s">
        <v>40</v>
      </c>
      <c r="C234" s="134"/>
      <c r="D234" s="19">
        <v>100</v>
      </c>
      <c r="E234" s="23">
        <v>2</v>
      </c>
      <c r="F234" s="19">
        <v>10</v>
      </c>
      <c r="G234" s="23">
        <v>10</v>
      </c>
      <c r="H234" s="19">
        <v>130</v>
      </c>
      <c r="I234" s="23">
        <v>39</v>
      </c>
      <c r="J234" s="20"/>
      <c r="K234" s="22"/>
    </row>
    <row r="235" spans="1:12" s="38" customFormat="1" ht="11.25" customHeight="1" x14ac:dyDescent="0.2">
      <c r="A235" s="33"/>
      <c r="B235" s="134" t="s">
        <v>45</v>
      </c>
      <c r="C235" s="134"/>
      <c r="D235" s="23" t="s">
        <v>46</v>
      </c>
      <c r="E235" s="19">
        <v>0.2</v>
      </c>
      <c r="F235" s="23">
        <v>0</v>
      </c>
      <c r="G235" s="19">
        <v>6.4</v>
      </c>
      <c r="H235" s="23">
        <v>26.8</v>
      </c>
      <c r="I235" s="23" t="s">
        <v>27</v>
      </c>
      <c r="J235" s="23"/>
      <c r="K235" s="22"/>
    </row>
    <row r="236" spans="1:12" s="38" customFormat="1" ht="11.25" customHeight="1" x14ac:dyDescent="0.2">
      <c r="A236" s="33"/>
      <c r="B236" s="124" t="s">
        <v>34</v>
      </c>
      <c r="C236" s="125"/>
      <c r="D236" s="19">
        <v>20</v>
      </c>
      <c r="E236" s="23">
        <v>2</v>
      </c>
      <c r="F236" s="19">
        <v>2</v>
      </c>
      <c r="G236" s="23">
        <v>8</v>
      </c>
      <c r="H236" s="23">
        <v>52</v>
      </c>
      <c r="I236" s="19"/>
      <c r="J236" s="23"/>
      <c r="K236" s="24"/>
    </row>
    <row r="237" spans="1:12" s="38" customFormat="1" ht="11.25" customHeight="1" x14ac:dyDescent="0.2">
      <c r="A237" s="30"/>
      <c r="B237" s="134" t="s">
        <v>35</v>
      </c>
      <c r="C237" s="134"/>
      <c r="D237" s="23">
        <v>40</v>
      </c>
      <c r="E237" s="19">
        <v>3</v>
      </c>
      <c r="F237" s="23">
        <v>0.4</v>
      </c>
      <c r="G237" s="19">
        <v>20</v>
      </c>
      <c r="H237" s="23">
        <v>106</v>
      </c>
      <c r="I237" s="23">
        <v>10</v>
      </c>
      <c r="J237" s="23"/>
      <c r="K237" s="22"/>
    </row>
    <row r="238" spans="1:12" s="38" customFormat="1" ht="11.25" customHeight="1" x14ac:dyDescent="0.2">
      <c r="A238" s="126" t="s">
        <v>53</v>
      </c>
      <c r="B238" s="126"/>
      <c r="C238" s="126"/>
      <c r="D238" s="27">
        <f t="shared" ref="D238:I238" si="32">D232+D233+D234+D235+D236+D237</f>
        <v>640</v>
      </c>
      <c r="E238" s="27">
        <f t="shared" si="32"/>
        <v>27.4</v>
      </c>
      <c r="F238" s="27">
        <f t="shared" si="32"/>
        <v>31.599999999999998</v>
      </c>
      <c r="G238" s="27">
        <f t="shared" si="32"/>
        <v>88.4</v>
      </c>
      <c r="H238" s="27">
        <f t="shared" si="32"/>
        <v>794.8</v>
      </c>
      <c r="I238" s="27">
        <f t="shared" si="32"/>
        <v>54.5</v>
      </c>
      <c r="J238" s="23"/>
      <c r="K238" s="22"/>
    </row>
    <row r="239" spans="1:12" s="38" customFormat="1" ht="11.25" customHeight="1" x14ac:dyDescent="0.2">
      <c r="A239" s="26" t="s">
        <v>54</v>
      </c>
      <c r="B239" s="133"/>
      <c r="C239" s="133"/>
      <c r="D239" s="27"/>
      <c r="E239" s="27"/>
      <c r="F239" s="27"/>
      <c r="G239" s="27"/>
      <c r="H239" s="27"/>
      <c r="I239" s="27"/>
      <c r="J239" s="27"/>
      <c r="K239" s="7"/>
    </row>
    <row r="240" spans="1:12" s="38" customFormat="1" ht="11.25" customHeight="1" x14ac:dyDescent="0.2">
      <c r="A240" s="26"/>
      <c r="B240" s="121" t="s">
        <v>55</v>
      </c>
      <c r="C240" s="121"/>
      <c r="D240" s="40">
        <v>40</v>
      </c>
      <c r="E240" s="17">
        <v>3.4</v>
      </c>
      <c r="F240" s="40">
        <v>4.5999999999999996</v>
      </c>
      <c r="G240" s="17">
        <v>27.9</v>
      </c>
      <c r="H240" s="40">
        <v>165.8</v>
      </c>
      <c r="I240" s="27"/>
      <c r="J240" s="27"/>
      <c r="K240" s="7"/>
    </row>
    <row r="241" spans="1:12" s="38" customFormat="1" ht="11.25" customHeight="1" x14ac:dyDescent="0.2">
      <c r="A241" s="26"/>
      <c r="B241" s="141" t="s">
        <v>56</v>
      </c>
      <c r="C241" s="141"/>
      <c r="D241" s="44">
        <v>200</v>
      </c>
      <c r="E241" s="45">
        <v>5.8</v>
      </c>
      <c r="F241" s="44">
        <v>3</v>
      </c>
      <c r="G241" s="45">
        <v>7</v>
      </c>
      <c r="H241" s="44">
        <v>100</v>
      </c>
      <c r="I241" s="45">
        <v>1.4</v>
      </c>
      <c r="J241" s="27"/>
      <c r="K241" s="7"/>
    </row>
    <row r="242" spans="1:12" s="38" customFormat="1" ht="11.25" customHeight="1" x14ac:dyDescent="0.2">
      <c r="A242" s="126" t="s">
        <v>57</v>
      </c>
      <c r="B242" s="126"/>
      <c r="C242" s="126"/>
      <c r="D242" s="27">
        <f t="shared" ref="D242:I242" si="33">D240+D241</f>
        <v>240</v>
      </c>
      <c r="E242" s="27">
        <f t="shared" si="33"/>
        <v>9.1999999999999993</v>
      </c>
      <c r="F242" s="27">
        <f t="shared" si="33"/>
        <v>7.6</v>
      </c>
      <c r="G242" s="27">
        <f t="shared" si="33"/>
        <v>34.9</v>
      </c>
      <c r="H242" s="27">
        <f t="shared" si="33"/>
        <v>265.8</v>
      </c>
      <c r="I242" s="27">
        <f t="shared" si="33"/>
        <v>1.4</v>
      </c>
      <c r="J242" s="27"/>
      <c r="K242" s="7"/>
    </row>
    <row r="243" spans="1:12" s="38" customFormat="1" ht="11.25" customHeight="1" x14ac:dyDescent="0.2">
      <c r="A243" s="39" t="s">
        <v>58</v>
      </c>
      <c r="B243" s="39"/>
      <c r="C243" s="39"/>
      <c r="D243" s="65">
        <f t="shared" ref="D243:I243" si="34">D217+D226+D230+D238+D242</f>
        <v>2795</v>
      </c>
      <c r="E243" s="65">
        <f t="shared" si="34"/>
        <v>124.40000000000002</v>
      </c>
      <c r="F243" s="65">
        <f t="shared" si="34"/>
        <v>147.79999999999998</v>
      </c>
      <c r="G243" s="65">
        <f t="shared" si="34"/>
        <v>430.93999999999994</v>
      </c>
      <c r="H243" s="65">
        <f t="shared" si="34"/>
        <v>3449.8</v>
      </c>
      <c r="I243" s="65">
        <f t="shared" si="34"/>
        <v>1379.9</v>
      </c>
      <c r="J243" s="39"/>
      <c r="K243" s="7"/>
    </row>
    <row r="244" spans="1:12" s="38" customFormat="1" ht="11.25" customHeight="1" x14ac:dyDescent="0.2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</row>
    <row r="245" spans="1:12" s="38" customFormat="1" ht="11.25" customHeight="1" x14ac:dyDescent="0.2">
      <c r="A245" s="152" t="s">
        <v>59</v>
      </c>
      <c r="B245" s="152"/>
      <c r="C245" s="152"/>
      <c r="D245" s="30"/>
      <c r="E245" s="30"/>
      <c r="F245" s="33"/>
      <c r="G245" s="33"/>
      <c r="H245" s="33"/>
      <c r="I245" s="30"/>
      <c r="J245" s="30"/>
      <c r="K245" s="7"/>
      <c r="L245" s="1"/>
    </row>
    <row r="246" spans="1:12" s="38" customFormat="1" ht="11.25" customHeight="1" x14ac:dyDescent="0.2">
      <c r="A246" s="153" t="s">
        <v>2</v>
      </c>
      <c r="B246" s="154"/>
      <c r="C246" s="155"/>
      <c r="D246" s="35" t="s">
        <v>3</v>
      </c>
      <c r="E246" s="69" t="s">
        <v>105</v>
      </c>
      <c r="F246" s="33"/>
      <c r="G246" s="33"/>
      <c r="H246" s="70" t="s">
        <v>5</v>
      </c>
      <c r="I246" s="148" t="s">
        <v>6</v>
      </c>
      <c r="J246" s="148"/>
      <c r="K246" s="7"/>
      <c r="L246" s="1"/>
    </row>
    <row r="247" spans="1:12" s="38" customFormat="1" ht="11.25" customHeight="1" x14ac:dyDescent="0.2">
      <c r="A247" s="33"/>
      <c r="B247" s="148"/>
      <c r="C247" s="148"/>
      <c r="D247" s="35" t="s">
        <v>7</v>
      </c>
      <c r="E247" s="69" t="s">
        <v>8</v>
      </c>
      <c r="F247" s="33"/>
      <c r="G247" s="139" t="s">
        <v>9</v>
      </c>
      <c r="H247" s="139"/>
      <c r="I247" s="148" t="s">
        <v>10</v>
      </c>
      <c r="J247" s="148"/>
      <c r="K247" s="7"/>
      <c r="L247" s="1"/>
    </row>
    <row r="248" spans="1:12" s="38" customFormat="1" ht="13.5" customHeight="1" x14ac:dyDescent="0.2">
      <c r="A248" s="119" t="s">
        <v>11</v>
      </c>
      <c r="B248" s="119" t="s">
        <v>12</v>
      </c>
      <c r="C248" s="119"/>
      <c r="D248" s="119" t="s">
        <v>13</v>
      </c>
      <c r="E248" s="119" t="s">
        <v>14</v>
      </c>
      <c r="F248" s="119"/>
      <c r="G248" s="119"/>
      <c r="H248" s="119" t="s">
        <v>15</v>
      </c>
      <c r="I248" s="119" t="s">
        <v>61</v>
      </c>
      <c r="J248" s="119" t="s">
        <v>17</v>
      </c>
      <c r="K248" s="7"/>
      <c r="L248" s="1"/>
    </row>
    <row r="249" spans="1:12" s="38" customFormat="1" ht="17.25" customHeight="1" x14ac:dyDescent="0.2">
      <c r="A249" s="119"/>
      <c r="B249" s="119"/>
      <c r="C249" s="119"/>
      <c r="D249" s="119"/>
      <c r="E249" s="12" t="s">
        <v>18</v>
      </c>
      <c r="F249" s="12" t="s">
        <v>19</v>
      </c>
      <c r="G249" s="12" t="s">
        <v>20</v>
      </c>
      <c r="H249" s="119"/>
      <c r="I249" s="119"/>
      <c r="J249" s="119"/>
      <c r="K249" s="7"/>
      <c r="L249" s="1"/>
    </row>
    <row r="250" spans="1:12" s="38" customFormat="1" ht="11.25" customHeight="1" x14ac:dyDescent="0.2">
      <c r="A250" s="49" t="s">
        <v>21</v>
      </c>
      <c r="B250" s="156"/>
      <c r="C250" s="156"/>
      <c r="D250" s="72"/>
      <c r="E250" s="35"/>
      <c r="F250" s="71"/>
      <c r="G250" s="71"/>
      <c r="H250" s="71"/>
      <c r="I250" s="35"/>
      <c r="J250" s="30"/>
      <c r="K250" s="7"/>
      <c r="L250" s="1"/>
    </row>
    <row r="251" spans="1:12" s="38" customFormat="1" ht="11.25" customHeight="1" x14ac:dyDescent="0.2">
      <c r="A251" s="33"/>
      <c r="B251" s="141" t="s">
        <v>62</v>
      </c>
      <c r="C251" s="141"/>
      <c r="D251" s="40">
        <v>200</v>
      </c>
      <c r="E251" s="17">
        <v>30.4</v>
      </c>
      <c r="F251" s="40">
        <v>20</v>
      </c>
      <c r="G251" s="17">
        <v>29.2</v>
      </c>
      <c r="H251" s="40">
        <v>420</v>
      </c>
      <c r="I251" s="17">
        <v>0.1</v>
      </c>
      <c r="J251" s="30"/>
      <c r="K251" s="7"/>
      <c r="L251" s="1"/>
    </row>
    <row r="252" spans="1:12" s="38" customFormat="1" ht="11.25" customHeight="1" x14ac:dyDescent="0.2">
      <c r="A252" s="33"/>
      <c r="B252" s="121" t="s">
        <v>24</v>
      </c>
      <c r="C252" s="121"/>
      <c r="D252" s="17">
        <v>15</v>
      </c>
      <c r="E252" s="40">
        <v>10.5</v>
      </c>
      <c r="F252" s="17">
        <v>13</v>
      </c>
      <c r="G252" s="40">
        <v>0.5</v>
      </c>
      <c r="H252" s="17">
        <v>150</v>
      </c>
      <c r="I252" s="40">
        <v>15</v>
      </c>
      <c r="J252" s="30"/>
      <c r="K252" s="7"/>
      <c r="L252" s="1"/>
    </row>
    <row r="253" spans="1:12" s="38" customFormat="1" ht="11.25" customHeight="1" x14ac:dyDescent="0.2">
      <c r="A253" s="33"/>
      <c r="B253" s="141" t="s">
        <v>63</v>
      </c>
      <c r="C253" s="141"/>
      <c r="D253" s="47">
        <v>100</v>
      </c>
      <c r="E253" s="48">
        <v>0.9</v>
      </c>
      <c r="F253" s="47">
        <v>10</v>
      </c>
      <c r="G253" s="48">
        <v>3</v>
      </c>
      <c r="H253" s="47">
        <v>114</v>
      </c>
      <c r="I253" s="17"/>
      <c r="J253" s="30"/>
      <c r="K253" s="7"/>
      <c r="L253" s="1"/>
    </row>
    <row r="254" spans="1:12" s="38" customFormat="1" ht="11.25" customHeight="1" x14ac:dyDescent="0.2">
      <c r="A254" s="33"/>
      <c r="B254" s="134" t="s">
        <v>45</v>
      </c>
      <c r="C254" s="134"/>
      <c r="D254" s="23" t="s">
        <v>46</v>
      </c>
      <c r="E254" s="19">
        <v>0.2</v>
      </c>
      <c r="F254" s="23">
        <v>0</v>
      </c>
      <c r="G254" s="19">
        <v>6.4</v>
      </c>
      <c r="H254" s="23">
        <v>26.8</v>
      </c>
      <c r="I254" s="19" t="s">
        <v>27</v>
      </c>
      <c r="J254" s="23"/>
      <c r="K254" s="22"/>
      <c r="L254" s="1"/>
    </row>
    <row r="255" spans="1:12" s="38" customFormat="1" ht="11.25" customHeight="1" x14ac:dyDescent="0.2">
      <c r="A255" s="33"/>
      <c r="B255" s="134" t="s">
        <v>32</v>
      </c>
      <c r="C255" s="134"/>
      <c r="D255" s="19" t="s">
        <v>33</v>
      </c>
      <c r="E255" s="23">
        <v>1</v>
      </c>
      <c r="F255" s="19" t="s">
        <v>8</v>
      </c>
      <c r="G255" s="23">
        <v>10</v>
      </c>
      <c r="H255" s="19">
        <v>60</v>
      </c>
      <c r="I255" s="23">
        <v>7</v>
      </c>
      <c r="J255" s="23"/>
      <c r="K255" s="7"/>
      <c r="L255" s="1"/>
    </row>
    <row r="256" spans="1:12" s="38" customFormat="1" ht="11.25" customHeight="1" x14ac:dyDescent="0.2">
      <c r="A256" s="33"/>
      <c r="B256" s="141" t="s">
        <v>64</v>
      </c>
      <c r="C256" s="141"/>
      <c r="D256" s="23">
        <v>60</v>
      </c>
      <c r="E256" s="19">
        <v>3.2</v>
      </c>
      <c r="F256" s="23">
        <v>5.7</v>
      </c>
      <c r="G256" s="19">
        <v>33.799999999999997</v>
      </c>
      <c r="H256" s="23">
        <v>160</v>
      </c>
      <c r="I256" s="23">
        <v>208</v>
      </c>
      <c r="J256" s="23"/>
      <c r="K256" s="22"/>
      <c r="L256" s="1"/>
    </row>
    <row r="257" spans="1:11" s="38" customFormat="1" ht="11.25" customHeight="1" x14ac:dyDescent="0.2">
      <c r="A257" s="126" t="s">
        <v>36</v>
      </c>
      <c r="B257" s="126"/>
      <c r="C257" s="126"/>
      <c r="D257" s="27">
        <f t="shared" ref="D257:I257" si="35">D251+D252+D253+D254+D255+D256</f>
        <v>675</v>
      </c>
      <c r="E257" s="27">
        <f t="shared" si="35"/>
        <v>46.2</v>
      </c>
      <c r="F257" s="27">
        <f t="shared" si="35"/>
        <v>49.7</v>
      </c>
      <c r="G257" s="27">
        <f t="shared" si="35"/>
        <v>82.9</v>
      </c>
      <c r="H257" s="27">
        <f t="shared" si="35"/>
        <v>930.8</v>
      </c>
      <c r="I257" s="27">
        <f t="shared" si="35"/>
        <v>234.1</v>
      </c>
      <c r="J257" s="27"/>
      <c r="K257" s="7"/>
    </row>
    <row r="258" spans="1:11" s="38" customFormat="1" ht="11.25" customHeight="1" x14ac:dyDescent="0.2">
      <c r="A258" s="5" t="s">
        <v>37</v>
      </c>
      <c r="B258" s="119"/>
      <c r="C258" s="119"/>
      <c r="D258" s="119"/>
      <c r="E258" s="119"/>
      <c r="F258" s="119"/>
      <c r="G258" s="119"/>
      <c r="H258" s="119"/>
      <c r="I258" s="119"/>
      <c r="J258" s="119"/>
      <c r="K258" s="7"/>
    </row>
    <row r="259" spans="1:11" s="38" customFormat="1" ht="11.25" customHeight="1" x14ac:dyDescent="0.2">
      <c r="A259" s="5"/>
      <c r="B259" s="142" t="s">
        <v>106</v>
      </c>
      <c r="C259" s="142"/>
      <c r="D259" s="23">
        <v>250</v>
      </c>
      <c r="E259" s="23">
        <v>3</v>
      </c>
      <c r="F259" s="23">
        <v>5</v>
      </c>
      <c r="G259" s="23">
        <v>12</v>
      </c>
      <c r="H259" s="23">
        <v>120</v>
      </c>
      <c r="I259" s="23">
        <v>11</v>
      </c>
      <c r="J259" s="12"/>
      <c r="K259" s="22"/>
    </row>
    <row r="260" spans="1:11" s="38" customFormat="1" ht="11.25" customHeight="1" x14ac:dyDescent="0.2">
      <c r="A260" s="49"/>
      <c r="B260" s="142" t="s">
        <v>66</v>
      </c>
      <c r="C260" s="142"/>
      <c r="D260" s="30">
        <v>180</v>
      </c>
      <c r="E260" s="30">
        <v>9</v>
      </c>
      <c r="F260" s="30">
        <v>7</v>
      </c>
      <c r="G260" s="30">
        <v>48</v>
      </c>
      <c r="H260" s="30">
        <v>270</v>
      </c>
      <c r="I260" s="30">
        <v>240</v>
      </c>
      <c r="J260" s="30"/>
      <c r="K260" s="22"/>
    </row>
    <row r="261" spans="1:11" s="38" customFormat="1" ht="11.25" customHeight="1" x14ac:dyDescent="0.2">
      <c r="A261" s="35"/>
      <c r="B261" s="140" t="s">
        <v>107</v>
      </c>
      <c r="C261" s="140"/>
      <c r="D261" s="31">
        <v>100</v>
      </c>
      <c r="E261" s="31">
        <v>15</v>
      </c>
      <c r="F261" s="31">
        <v>3.8</v>
      </c>
      <c r="G261" s="31">
        <v>10</v>
      </c>
      <c r="H261" s="31">
        <v>115</v>
      </c>
      <c r="I261" s="30"/>
      <c r="J261" s="30"/>
      <c r="K261" s="22"/>
    </row>
    <row r="262" spans="1:11" s="38" customFormat="1" ht="11.25" customHeight="1" x14ac:dyDescent="0.2">
      <c r="A262" s="26"/>
      <c r="B262" s="121" t="s">
        <v>51</v>
      </c>
      <c r="C262" s="121"/>
      <c r="D262" s="17">
        <v>100</v>
      </c>
      <c r="E262" s="40">
        <v>3</v>
      </c>
      <c r="F262" s="17">
        <v>5</v>
      </c>
      <c r="G262" s="40">
        <v>17</v>
      </c>
      <c r="H262" s="17">
        <v>120</v>
      </c>
      <c r="I262" s="30"/>
      <c r="J262" s="30"/>
      <c r="K262" s="22"/>
    </row>
    <row r="263" spans="1:11" s="38" customFormat="1" ht="11.25" customHeight="1" x14ac:dyDescent="0.2">
      <c r="A263" s="30"/>
      <c r="B263" s="140" t="s">
        <v>41</v>
      </c>
      <c r="C263" s="140"/>
      <c r="D263" s="36">
        <v>200</v>
      </c>
      <c r="E263" s="12">
        <v>1</v>
      </c>
      <c r="F263" s="36">
        <v>0.1</v>
      </c>
      <c r="G263" s="12">
        <v>15.6</v>
      </c>
      <c r="H263" s="36">
        <v>66.900000000000006</v>
      </c>
      <c r="I263" s="35"/>
      <c r="J263" s="23"/>
      <c r="K263" s="22"/>
    </row>
    <row r="264" spans="1:11" s="38" customFormat="1" ht="11.25" customHeight="1" x14ac:dyDescent="0.2">
      <c r="A264" s="33"/>
      <c r="B264" s="134" t="s">
        <v>32</v>
      </c>
      <c r="C264" s="134"/>
      <c r="D264" s="23" t="s">
        <v>33</v>
      </c>
      <c r="E264" s="19">
        <v>1</v>
      </c>
      <c r="F264" s="23" t="s">
        <v>8</v>
      </c>
      <c r="G264" s="19">
        <v>10</v>
      </c>
      <c r="H264" s="23">
        <v>60</v>
      </c>
      <c r="I264" s="19">
        <v>7</v>
      </c>
      <c r="J264" s="23"/>
      <c r="K264" s="7"/>
    </row>
    <row r="265" spans="1:11" s="38" customFormat="1" ht="11.25" customHeight="1" x14ac:dyDescent="0.2">
      <c r="A265" s="30"/>
      <c r="B265" s="141" t="s">
        <v>64</v>
      </c>
      <c r="C265" s="141"/>
      <c r="D265" s="19">
        <v>60</v>
      </c>
      <c r="E265" s="23">
        <v>3.2</v>
      </c>
      <c r="F265" s="19">
        <v>5.7</v>
      </c>
      <c r="G265" s="23">
        <v>33.799999999999997</v>
      </c>
      <c r="H265" s="19">
        <v>160</v>
      </c>
      <c r="I265" s="23"/>
      <c r="J265" s="23"/>
      <c r="K265" s="22"/>
    </row>
    <row r="266" spans="1:11" s="38" customFormat="1" ht="11.25" customHeight="1" x14ac:dyDescent="0.2">
      <c r="A266" s="126" t="s">
        <v>42</v>
      </c>
      <c r="B266" s="126"/>
      <c r="C266" s="126"/>
      <c r="D266" s="27">
        <f t="shared" ref="D266:I266" si="36">D259+D260+D261+D262+D263+D264+D265</f>
        <v>990</v>
      </c>
      <c r="E266" s="27">
        <f t="shared" si="36"/>
        <v>35.200000000000003</v>
      </c>
      <c r="F266" s="27">
        <f t="shared" si="36"/>
        <v>27.6</v>
      </c>
      <c r="G266" s="27">
        <f t="shared" si="36"/>
        <v>146.39999999999998</v>
      </c>
      <c r="H266" s="27">
        <f t="shared" si="36"/>
        <v>911.9</v>
      </c>
      <c r="I266" s="27">
        <f t="shared" si="36"/>
        <v>258</v>
      </c>
      <c r="J266" s="27"/>
      <c r="K266" s="27"/>
    </row>
    <row r="267" spans="1:11" s="38" customFormat="1" ht="11.25" customHeight="1" x14ac:dyDescent="0.2">
      <c r="A267" s="26" t="s">
        <v>43</v>
      </c>
      <c r="B267" s="133"/>
      <c r="C267" s="133"/>
      <c r="D267" s="27"/>
      <c r="E267" s="27"/>
      <c r="F267" s="27"/>
      <c r="G267" s="27"/>
      <c r="H267" s="27"/>
      <c r="I267" s="27"/>
      <c r="J267" s="27"/>
      <c r="K267" s="7"/>
    </row>
    <row r="268" spans="1:11" s="38" customFormat="1" ht="11.25" customHeight="1" x14ac:dyDescent="0.2">
      <c r="A268" s="26"/>
      <c r="B268" s="141" t="s">
        <v>84</v>
      </c>
      <c r="C268" s="141"/>
      <c r="D268" s="40">
        <v>170</v>
      </c>
      <c r="E268" s="17">
        <v>9</v>
      </c>
      <c r="F268" s="40">
        <v>7</v>
      </c>
      <c r="G268" s="17">
        <v>34</v>
      </c>
      <c r="H268" s="40">
        <v>205</v>
      </c>
      <c r="I268" s="17">
        <v>396</v>
      </c>
      <c r="J268" s="23"/>
      <c r="K268" s="11"/>
    </row>
    <row r="269" spans="1:11" s="38" customFormat="1" ht="11.25" customHeight="1" x14ac:dyDescent="0.2">
      <c r="A269" s="33"/>
      <c r="B269" s="134" t="s">
        <v>45</v>
      </c>
      <c r="C269" s="134"/>
      <c r="D269" s="23" t="s">
        <v>46</v>
      </c>
      <c r="E269" s="19">
        <v>0.2</v>
      </c>
      <c r="F269" s="23">
        <v>0</v>
      </c>
      <c r="G269" s="19">
        <v>6.4</v>
      </c>
      <c r="H269" s="23">
        <v>26.8</v>
      </c>
      <c r="I269" s="19" t="s">
        <v>27</v>
      </c>
      <c r="J269" s="23"/>
      <c r="K269" s="22"/>
    </row>
    <row r="270" spans="1:11" s="38" customFormat="1" ht="11.25" customHeight="1" x14ac:dyDescent="0.2">
      <c r="A270" s="126" t="s">
        <v>47</v>
      </c>
      <c r="B270" s="126"/>
      <c r="C270" s="126"/>
      <c r="D270" s="27">
        <f t="shared" ref="D270:I270" si="37">D268+D269</f>
        <v>370</v>
      </c>
      <c r="E270" s="27">
        <f t="shared" si="37"/>
        <v>9.1999999999999993</v>
      </c>
      <c r="F270" s="27">
        <f t="shared" si="37"/>
        <v>7</v>
      </c>
      <c r="G270" s="27">
        <f t="shared" si="37"/>
        <v>40.4</v>
      </c>
      <c r="H270" s="27">
        <f t="shared" si="37"/>
        <v>231.8</v>
      </c>
      <c r="I270" s="27">
        <f t="shared" si="37"/>
        <v>400</v>
      </c>
      <c r="J270" s="27"/>
      <c r="K270" s="7"/>
    </row>
    <row r="271" spans="1:11" s="38" customFormat="1" ht="10.5" customHeight="1" x14ac:dyDescent="0.2">
      <c r="A271" s="26" t="s">
        <v>48</v>
      </c>
      <c r="B271" s="133"/>
      <c r="C271" s="133"/>
      <c r="D271" s="27"/>
      <c r="E271" s="27"/>
      <c r="F271" s="27"/>
      <c r="G271" s="27"/>
      <c r="H271" s="27"/>
      <c r="I271" s="27"/>
      <c r="J271" s="27"/>
      <c r="K271" s="7"/>
    </row>
    <row r="272" spans="1:11" s="38" customFormat="1" ht="11.25" customHeight="1" x14ac:dyDescent="0.2">
      <c r="A272" s="30"/>
      <c r="B272" s="140" t="s">
        <v>49</v>
      </c>
      <c r="C272" s="140"/>
      <c r="D272" s="32">
        <v>180</v>
      </c>
      <c r="E272" s="31">
        <v>5.3</v>
      </c>
      <c r="F272" s="32">
        <v>4.9000000000000004</v>
      </c>
      <c r="G272" s="31">
        <v>32.799999999999997</v>
      </c>
      <c r="H272" s="32">
        <v>213</v>
      </c>
      <c r="I272" s="58"/>
      <c r="J272" s="30"/>
      <c r="K272" s="22"/>
    </row>
    <row r="273" spans="1:12" s="38" customFormat="1" ht="11.25" customHeight="1" x14ac:dyDescent="0.2">
      <c r="A273" s="26"/>
      <c r="B273" s="143" t="s">
        <v>85</v>
      </c>
      <c r="C273" s="143"/>
      <c r="D273" s="52">
        <v>100</v>
      </c>
      <c r="E273" s="53">
        <v>12.3</v>
      </c>
      <c r="F273" s="54">
        <v>13.4</v>
      </c>
      <c r="G273" s="55">
        <v>9.8000000000000007</v>
      </c>
      <c r="H273" s="52">
        <v>182</v>
      </c>
      <c r="I273" s="56">
        <v>0.9</v>
      </c>
      <c r="J273" s="30"/>
      <c r="K273" s="7"/>
    </row>
    <row r="274" spans="1:12" s="38" customFormat="1" ht="11.25" customHeight="1" x14ac:dyDescent="0.2">
      <c r="A274" s="33"/>
      <c r="B274" s="141" t="s">
        <v>63</v>
      </c>
      <c r="C274" s="141"/>
      <c r="D274" s="47">
        <v>100</v>
      </c>
      <c r="E274" s="48">
        <v>0.9</v>
      </c>
      <c r="F274" s="47">
        <v>10</v>
      </c>
      <c r="G274" s="48">
        <v>3</v>
      </c>
      <c r="H274" s="47">
        <v>114</v>
      </c>
      <c r="I274" s="17"/>
      <c r="J274" s="30"/>
      <c r="K274" s="7"/>
    </row>
    <row r="275" spans="1:12" s="38" customFormat="1" ht="11.25" customHeight="1" x14ac:dyDescent="0.2">
      <c r="A275" s="33"/>
      <c r="B275" s="134" t="s">
        <v>26</v>
      </c>
      <c r="C275" s="134"/>
      <c r="D275" s="23" t="s">
        <v>46</v>
      </c>
      <c r="E275" s="19" t="s">
        <v>27</v>
      </c>
      <c r="F275" s="23" t="s">
        <v>28</v>
      </c>
      <c r="G275" s="19" t="s">
        <v>29</v>
      </c>
      <c r="H275" s="23" t="s">
        <v>30</v>
      </c>
      <c r="I275" s="23" t="s">
        <v>31</v>
      </c>
      <c r="J275" s="23"/>
      <c r="K275" s="22"/>
      <c r="L275" s="1"/>
    </row>
    <row r="276" spans="1:12" s="38" customFormat="1" ht="11.25" customHeight="1" x14ac:dyDescent="0.2">
      <c r="A276" s="33"/>
      <c r="B276" s="124" t="s">
        <v>34</v>
      </c>
      <c r="C276" s="125"/>
      <c r="D276" s="19">
        <v>20</v>
      </c>
      <c r="E276" s="23">
        <v>2</v>
      </c>
      <c r="F276" s="19">
        <v>2</v>
      </c>
      <c r="G276" s="23">
        <v>8</v>
      </c>
      <c r="H276" s="23">
        <v>52</v>
      </c>
      <c r="I276" s="19"/>
      <c r="J276" s="23"/>
      <c r="K276" s="24"/>
    </row>
    <row r="277" spans="1:12" s="38" customFormat="1" ht="11.25" customHeight="1" x14ac:dyDescent="0.2">
      <c r="A277" s="30"/>
      <c r="B277" s="134" t="s">
        <v>35</v>
      </c>
      <c r="C277" s="134"/>
      <c r="D277" s="23">
        <v>40</v>
      </c>
      <c r="E277" s="19">
        <v>3</v>
      </c>
      <c r="F277" s="23">
        <v>0.4</v>
      </c>
      <c r="G277" s="19">
        <v>20</v>
      </c>
      <c r="H277" s="23">
        <v>106</v>
      </c>
      <c r="I277" s="23">
        <v>10</v>
      </c>
      <c r="J277" s="23"/>
      <c r="K277" s="22"/>
    </row>
    <row r="278" spans="1:12" s="38" customFormat="1" ht="11.25" customHeight="1" x14ac:dyDescent="0.2">
      <c r="A278" s="126" t="s">
        <v>53</v>
      </c>
      <c r="B278" s="126"/>
      <c r="C278" s="126"/>
      <c r="D278" s="27">
        <f t="shared" ref="D278:I278" si="38">D272+D273+D274+D275+D276+D277</f>
        <v>640</v>
      </c>
      <c r="E278" s="27">
        <f t="shared" si="38"/>
        <v>27.5</v>
      </c>
      <c r="F278" s="27">
        <f t="shared" si="38"/>
        <v>35.699999999999996</v>
      </c>
      <c r="G278" s="27">
        <f t="shared" si="38"/>
        <v>91.6</v>
      </c>
      <c r="H278" s="27">
        <f t="shared" si="38"/>
        <v>790</v>
      </c>
      <c r="I278" s="27">
        <f t="shared" si="38"/>
        <v>12.9</v>
      </c>
      <c r="J278" s="23"/>
      <c r="K278" s="22"/>
    </row>
    <row r="279" spans="1:12" s="38" customFormat="1" ht="11.25" customHeight="1" x14ac:dyDescent="0.2">
      <c r="A279" s="26" t="s">
        <v>54</v>
      </c>
      <c r="B279" s="133"/>
      <c r="C279" s="133"/>
      <c r="D279" s="39"/>
      <c r="E279" s="39"/>
      <c r="F279" s="39"/>
      <c r="G279" s="39"/>
      <c r="H279" s="39"/>
      <c r="I279" s="39"/>
      <c r="J279" s="39"/>
      <c r="K279" s="39"/>
    </row>
    <row r="280" spans="1:12" s="38" customFormat="1" ht="11.25" customHeight="1" x14ac:dyDescent="0.2">
      <c r="A280" s="26"/>
      <c r="B280" s="121" t="s">
        <v>55</v>
      </c>
      <c r="C280" s="121"/>
      <c r="D280" s="40">
        <v>40</v>
      </c>
      <c r="E280" s="17">
        <v>3.4</v>
      </c>
      <c r="F280" s="40">
        <v>4.5999999999999996</v>
      </c>
      <c r="G280" s="17">
        <v>27.9</v>
      </c>
      <c r="H280" s="40">
        <v>165.8</v>
      </c>
      <c r="I280" s="27"/>
      <c r="J280" s="27"/>
      <c r="K280" s="7"/>
    </row>
    <row r="281" spans="1:12" s="38" customFormat="1" ht="11.25" customHeight="1" x14ac:dyDescent="0.2">
      <c r="A281" s="26"/>
      <c r="B281" s="141" t="s">
        <v>56</v>
      </c>
      <c r="C281" s="141"/>
      <c r="D281" s="44">
        <v>200</v>
      </c>
      <c r="E281" s="45">
        <v>5.8</v>
      </c>
      <c r="F281" s="44">
        <v>3</v>
      </c>
      <c r="G281" s="45">
        <v>7</v>
      </c>
      <c r="H281" s="44">
        <v>100</v>
      </c>
      <c r="I281" s="45">
        <v>1.4</v>
      </c>
      <c r="J281" s="27"/>
      <c r="K281" s="7"/>
    </row>
    <row r="282" spans="1:12" s="38" customFormat="1" ht="11.25" customHeight="1" x14ac:dyDescent="0.2">
      <c r="A282" s="126" t="s">
        <v>57</v>
      </c>
      <c r="B282" s="126"/>
      <c r="C282" s="126"/>
      <c r="D282" s="27">
        <f t="shared" ref="D282:I282" si="39">D280+D281</f>
        <v>240</v>
      </c>
      <c r="E282" s="27">
        <f t="shared" si="39"/>
        <v>9.1999999999999993</v>
      </c>
      <c r="F282" s="27">
        <f t="shared" si="39"/>
        <v>7.6</v>
      </c>
      <c r="G282" s="27">
        <f t="shared" si="39"/>
        <v>34.9</v>
      </c>
      <c r="H282" s="27">
        <f t="shared" si="39"/>
        <v>265.8</v>
      </c>
      <c r="I282" s="27">
        <f t="shared" si="39"/>
        <v>1.4</v>
      </c>
      <c r="J282" s="27"/>
      <c r="K282" s="7"/>
    </row>
    <row r="283" spans="1:12" s="38" customFormat="1" ht="11.25" customHeight="1" x14ac:dyDescent="0.2">
      <c r="A283" s="126" t="s">
        <v>58</v>
      </c>
      <c r="B283" s="126"/>
      <c r="C283" s="126"/>
      <c r="D283" s="27">
        <f t="shared" ref="D283:I283" si="40">D257+D266+D270+D278+D282</f>
        <v>2915</v>
      </c>
      <c r="E283" s="27">
        <f t="shared" si="40"/>
        <v>127.30000000000001</v>
      </c>
      <c r="F283" s="27">
        <f t="shared" si="40"/>
        <v>127.6</v>
      </c>
      <c r="G283" s="27">
        <f t="shared" si="40"/>
        <v>396.19999999999993</v>
      </c>
      <c r="H283" s="27">
        <f t="shared" si="40"/>
        <v>3130.3</v>
      </c>
      <c r="I283" s="27">
        <f t="shared" si="40"/>
        <v>906.4</v>
      </c>
      <c r="J283" s="27"/>
      <c r="K283" s="7"/>
    </row>
    <row r="284" spans="1:12" s="73" customFormat="1" ht="11.25" customHeight="1" x14ac:dyDescent="0.2">
      <c r="A284" s="74"/>
      <c r="B284" s="74"/>
      <c r="C284" s="74"/>
      <c r="D284" s="75"/>
      <c r="E284" s="75"/>
      <c r="F284" s="75"/>
      <c r="G284" s="75"/>
      <c r="H284" s="75"/>
      <c r="I284" s="75"/>
      <c r="J284" s="75"/>
      <c r="K284" s="76"/>
    </row>
    <row r="285" spans="1:12" ht="11.25" customHeight="1" x14ac:dyDescent="0.2">
      <c r="A285" s="9"/>
      <c r="B285" s="9"/>
      <c r="C285" s="9"/>
      <c r="D285" s="11"/>
      <c r="E285" s="157" t="s">
        <v>108</v>
      </c>
      <c r="F285" s="157"/>
      <c r="G285" s="157"/>
      <c r="H285" s="157"/>
      <c r="I285" s="157"/>
      <c r="J285" s="157"/>
      <c r="K285" s="7"/>
    </row>
    <row r="286" spans="1:12" ht="11.25" customHeight="1" x14ac:dyDescent="0.2">
      <c r="A286" s="6" t="s">
        <v>59</v>
      </c>
      <c r="B286" s="9"/>
      <c r="C286" s="9"/>
      <c r="D286" s="11"/>
      <c r="E286" s="11"/>
      <c r="F286" s="9"/>
      <c r="G286" s="9"/>
      <c r="H286" s="9"/>
      <c r="I286" s="11"/>
      <c r="J286" s="11"/>
      <c r="K286" s="7"/>
    </row>
    <row r="287" spans="1:12" ht="11.25" customHeight="1" x14ac:dyDescent="0.2">
      <c r="A287" s="136" t="s">
        <v>2</v>
      </c>
      <c r="B287" s="137"/>
      <c r="C287" s="138"/>
      <c r="D287" s="7" t="s">
        <v>3</v>
      </c>
      <c r="E287" s="8" t="s">
        <v>4</v>
      </c>
      <c r="F287" s="9"/>
      <c r="G287" s="9"/>
      <c r="H287" s="10" t="s">
        <v>5</v>
      </c>
      <c r="I287" s="118" t="s">
        <v>6</v>
      </c>
      <c r="J287" s="118"/>
      <c r="K287" s="7"/>
    </row>
    <row r="288" spans="1:12" ht="11.25" customHeight="1" x14ac:dyDescent="0.2">
      <c r="A288" s="9"/>
      <c r="B288" s="9"/>
      <c r="C288" s="9"/>
      <c r="D288" s="7" t="s">
        <v>7</v>
      </c>
      <c r="E288" s="8" t="s">
        <v>31</v>
      </c>
      <c r="F288" s="9"/>
      <c r="G288" s="9"/>
      <c r="H288" s="10" t="s">
        <v>9</v>
      </c>
      <c r="I288" s="148" t="s">
        <v>10</v>
      </c>
      <c r="J288" s="148"/>
      <c r="K288" s="7"/>
    </row>
    <row r="289" spans="1:11" ht="19.5" customHeight="1" x14ac:dyDescent="0.2">
      <c r="A289" s="119" t="s">
        <v>11</v>
      </c>
      <c r="B289" s="119" t="s">
        <v>12</v>
      </c>
      <c r="C289" s="119"/>
      <c r="D289" s="119" t="s">
        <v>13</v>
      </c>
      <c r="E289" s="119" t="s">
        <v>14</v>
      </c>
      <c r="F289" s="119"/>
      <c r="G289" s="119"/>
      <c r="H289" s="119" t="s">
        <v>15</v>
      </c>
      <c r="I289" s="119" t="s">
        <v>61</v>
      </c>
      <c r="J289" s="119" t="s">
        <v>17</v>
      </c>
      <c r="K289" s="7"/>
    </row>
    <row r="290" spans="1:11" ht="21.75" customHeight="1" x14ac:dyDescent="0.2">
      <c r="A290" s="119"/>
      <c r="B290" s="119"/>
      <c r="C290" s="119"/>
      <c r="D290" s="119"/>
      <c r="E290" s="12" t="s">
        <v>18</v>
      </c>
      <c r="F290" s="12" t="s">
        <v>19</v>
      </c>
      <c r="G290" s="12" t="s">
        <v>20</v>
      </c>
      <c r="H290" s="119"/>
      <c r="I290" s="119"/>
      <c r="J290" s="119"/>
      <c r="K290" s="7"/>
    </row>
    <row r="291" spans="1:11" ht="11.25" customHeight="1" x14ac:dyDescent="0.2">
      <c r="A291" s="13" t="s">
        <v>21</v>
      </c>
      <c r="B291" s="120"/>
      <c r="C291" s="120"/>
      <c r="D291" s="15"/>
      <c r="E291" s="7"/>
      <c r="F291" s="14"/>
      <c r="G291" s="14"/>
      <c r="H291" s="14"/>
      <c r="I291" s="7"/>
      <c r="J291" s="11"/>
      <c r="K291" s="7"/>
    </row>
    <row r="292" spans="1:11" ht="11.25" customHeight="1" x14ac:dyDescent="0.2">
      <c r="A292" s="13"/>
      <c r="B292" s="124" t="s">
        <v>78</v>
      </c>
      <c r="C292" s="125"/>
      <c r="D292" s="77">
        <v>200</v>
      </c>
      <c r="E292" s="23">
        <v>9</v>
      </c>
      <c r="F292" s="77">
        <v>11</v>
      </c>
      <c r="G292" s="23">
        <v>42</v>
      </c>
      <c r="H292" s="77">
        <v>260</v>
      </c>
      <c r="I292" s="21">
        <v>600</v>
      </c>
      <c r="J292" s="20"/>
      <c r="K292" s="7"/>
    </row>
    <row r="293" spans="1:11" ht="12" x14ac:dyDescent="0.2">
      <c r="A293" s="11"/>
      <c r="B293" s="122" t="s">
        <v>23</v>
      </c>
      <c r="C293" s="123"/>
      <c r="D293" s="17">
        <v>40</v>
      </c>
      <c r="E293" s="40">
        <v>12.8</v>
      </c>
      <c r="F293" s="17">
        <v>11.6</v>
      </c>
      <c r="G293" s="40">
        <v>0.7</v>
      </c>
      <c r="H293" s="17">
        <v>160</v>
      </c>
      <c r="I293" s="17">
        <v>209</v>
      </c>
      <c r="J293" s="11"/>
      <c r="K293" s="7"/>
    </row>
    <row r="294" spans="1:11" ht="12" x14ac:dyDescent="0.2">
      <c r="A294" s="9"/>
      <c r="B294" s="158" t="s">
        <v>24</v>
      </c>
      <c r="C294" s="159"/>
      <c r="D294" s="40">
        <v>15</v>
      </c>
      <c r="E294" s="17">
        <v>10.5</v>
      </c>
      <c r="F294" s="40">
        <v>13</v>
      </c>
      <c r="G294" s="17">
        <v>0.5</v>
      </c>
      <c r="H294" s="40">
        <v>150</v>
      </c>
      <c r="I294" s="17">
        <v>15</v>
      </c>
      <c r="J294" s="11"/>
      <c r="K294" s="7"/>
    </row>
    <row r="295" spans="1:11" ht="11.25" customHeight="1" x14ac:dyDescent="0.2">
      <c r="A295" s="9"/>
      <c r="B295" s="158" t="s">
        <v>79</v>
      </c>
      <c r="C295" s="159"/>
      <c r="D295" s="17">
        <v>10</v>
      </c>
      <c r="E295" s="40">
        <v>0.1</v>
      </c>
      <c r="F295" s="17">
        <v>8</v>
      </c>
      <c r="G295" s="40">
        <v>0.11</v>
      </c>
      <c r="H295" s="17">
        <v>70</v>
      </c>
      <c r="I295" s="40">
        <v>14</v>
      </c>
      <c r="J295" s="11"/>
      <c r="K295" s="7"/>
    </row>
    <row r="296" spans="1:11" ht="11.25" customHeight="1" x14ac:dyDescent="0.2">
      <c r="A296" s="9"/>
      <c r="B296" s="160" t="s">
        <v>26</v>
      </c>
      <c r="C296" s="161"/>
      <c r="D296" s="19" t="s">
        <v>46</v>
      </c>
      <c r="E296" s="20" t="s">
        <v>27</v>
      </c>
      <c r="F296" s="21" t="s">
        <v>28</v>
      </c>
      <c r="G296" s="20" t="s">
        <v>29</v>
      </c>
      <c r="H296" s="21" t="s">
        <v>30</v>
      </c>
      <c r="I296" s="20" t="s">
        <v>31</v>
      </c>
      <c r="J296" s="20"/>
      <c r="K296" s="22"/>
    </row>
    <row r="297" spans="1:11" ht="11.25" customHeight="1" x14ac:dyDescent="0.2">
      <c r="A297" s="9"/>
      <c r="B297" s="160" t="s">
        <v>32</v>
      </c>
      <c r="C297" s="161"/>
      <c r="D297" s="23" t="s">
        <v>33</v>
      </c>
      <c r="E297" s="21">
        <v>1</v>
      </c>
      <c r="F297" s="20" t="s">
        <v>8</v>
      </c>
      <c r="G297" s="21">
        <v>10</v>
      </c>
      <c r="H297" s="20">
        <v>60</v>
      </c>
      <c r="I297" s="20">
        <v>7</v>
      </c>
      <c r="J297" s="20"/>
      <c r="K297" s="7"/>
    </row>
    <row r="298" spans="1:11" ht="11.25" customHeight="1" x14ac:dyDescent="0.2">
      <c r="A298" s="9"/>
      <c r="B298" s="124" t="s">
        <v>34</v>
      </c>
      <c r="C298" s="125"/>
      <c r="D298" s="19">
        <v>20</v>
      </c>
      <c r="E298" s="20">
        <v>2</v>
      </c>
      <c r="F298" s="21">
        <v>2</v>
      </c>
      <c r="G298" s="20">
        <v>8</v>
      </c>
      <c r="H298" s="20">
        <v>52</v>
      </c>
      <c r="I298" s="78"/>
      <c r="J298" s="20"/>
      <c r="K298" s="24"/>
    </row>
    <row r="299" spans="1:11" ht="11.25" customHeight="1" x14ac:dyDescent="0.2">
      <c r="A299" s="30"/>
      <c r="B299" s="124" t="s">
        <v>35</v>
      </c>
      <c r="C299" s="125"/>
      <c r="D299" s="23">
        <v>40</v>
      </c>
      <c r="E299" s="79">
        <v>3</v>
      </c>
      <c r="F299" s="23">
        <v>0.4</v>
      </c>
      <c r="G299" s="79">
        <v>20</v>
      </c>
      <c r="H299" s="19">
        <v>106</v>
      </c>
      <c r="I299" s="23"/>
      <c r="J299" s="23"/>
      <c r="K299" s="22"/>
    </row>
    <row r="300" spans="1:11" ht="11.25" customHeight="1" x14ac:dyDescent="0.2">
      <c r="A300" s="126" t="s">
        <v>36</v>
      </c>
      <c r="B300" s="126"/>
      <c r="C300" s="126"/>
      <c r="D300" s="27">
        <f t="shared" ref="D300:I310" si="41">D292+D293+D294+D295+D296+D297+D298+D299</f>
        <v>625</v>
      </c>
      <c r="E300" s="27">
        <f t="shared" si="41"/>
        <v>42.4</v>
      </c>
      <c r="F300" s="27">
        <f t="shared" si="41"/>
        <v>52</v>
      </c>
      <c r="G300" s="27">
        <f t="shared" si="41"/>
        <v>99.31</v>
      </c>
      <c r="H300" s="27">
        <f t="shared" si="41"/>
        <v>981</v>
      </c>
      <c r="I300" s="27">
        <f t="shared" si="41"/>
        <v>847</v>
      </c>
      <c r="J300" s="27"/>
      <c r="K300" s="35"/>
    </row>
    <row r="301" spans="1:11" ht="11.25" customHeight="1" x14ac:dyDescent="0.2">
      <c r="A301" s="5" t="s">
        <v>37</v>
      </c>
      <c r="B301" s="139"/>
      <c r="C301" s="139"/>
      <c r="D301" s="139"/>
      <c r="E301" s="139"/>
      <c r="F301" s="139"/>
      <c r="G301" s="139"/>
      <c r="H301" s="139"/>
      <c r="I301" s="139"/>
      <c r="J301" s="139"/>
      <c r="K301" s="7"/>
    </row>
    <row r="302" spans="1:11" ht="11.25" customHeight="1" x14ac:dyDescent="0.2">
      <c r="A302" s="12"/>
      <c r="B302" s="162" t="s">
        <v>80</v>
      </c>
      <c r="C302" s="163"/>
      <c r="D302" s="80">
        <v>250</v>
      </c>
      <c r="E302" s="31">
        <v>2</v>
      </c>
      <c r="F302" s="80">
        <v>5</v>
      </c>
      <c r="G302" s="31">
        <v>15</v>
      </c>
      <c r="H302" s="80">
        <v>127</v>
      </c>
      <c r="I302" s="32">
        <v>11</v>
      </c>
      <c r="J302" s="30"/>
      <c r="K302" s="22"/>
    </row>
    <row r="303" spans="1:11" ht="11.25" customHeight="1" x14ac:dyDescent="0.2">
      <c r="A303" s="30"/>
      <c r="B303" s="164" t="s">
        <v>81</v>
      </c>
      <c r="C303" s="165"/>
      <c r="D303" s="23">
        <v>180</v>
      </c>
      <c r="E303" s="19">
        <v>5</v>
      </c>
      <c r="F303" s="23">
        <v>7</v>
      </c>
      <c r="G303" s="19">
        <v>51</v>
      </c>
      <c r="H303" s="23">
        <v>173</v>
      </c>
      <c r="I303" s="23"/>
      <c r="J303" s="23"/>
      <c r="K303" s="22"/>
    </row>
    <row r="304" spans="1:11" ht="11.25" customHeight="1" x14ac:dyDescent="0.2">
      <c r="A304" s="26"/>
      <c r="B304" s="162" t="s">
        <v>82</v>
      </c>
      <c r="C304" s="163"/>
      <c r="D304" s="31">
        <v>100</v>
      </c>
      <c r="E304" s="31">
        <v>20.5</v>
      </c>
      <c r="F304" s="31">
        <v>28.2</v>
      </c>
      <c r="G304" s="31">
        <v>0.8</v>
      </c>
      <c r="H304" s="31">
        <v>340</v>
      </c>
      <c r="I304" s="50"/>
      <c r="J304" s="30"/>
      <c r="K304" s="7"/>
    </row>
    <row r="305" spans="1:11" ht="11.25" customHeight="1" x14ac:dyDescent="0.2">
      <c r="A305" s="30"/>
      <c r="B305" s="160" t="s">
        <v>40</v>
      </c>
      <c r="C305" s="161"/>
      <c r="D305" s="19">
        <v>100</v>
      </c>
      <c r="E305" s="23">
        <v>2</v>
      </c>
      <c r="F305" s="19">
        <v>10</v>
      </c>
      <c r="G305" s="23">
        <v>10</v>
      </c>
      <c r="H305" s="19">
        <v>130</v>
      </c>
      <c r="I305" s="23">
        <v>39</v>
      </c>
      <c r="J305" s="23"/>
      <c r="K305" s="22"/>
    </row>
    <row r="306" spans="1:11" ht="11.25" customHeight="1" x14ac:dyDescent="0.2">
      <c r="A306" s="30"/>
      <c r="B306" s="164" t="s">
        <v>83</v>
      </c>
      <c r="C306" s="165"/>
      <c r="D306" s="23">
        <v>200</v>
      </c>
      <c r="E306" s="19">
        <v>0.5</v>
      </c>
      <c r="F306" s="23">
        <v>0</v>
      </c>
      <c r="G306" s="19">
        <v>19.8</v>
      </c>
      <c r="H306" s="23">
        <v>81</v>
      </c>
      <c r="I306" s="19"/>
      <c r="J306" s="23"/>
      <c r="K306" s="22"/>
    </row>
    <row r="307" spans="1:11" ht="11.25" customHeight="1" x14ac:dyDescent="0.2">
      <c r="A307" s="30"/>
      <c r="B307" s="160" t="s">
        <v>32</v>
      </c>
      <c r="C307" s="161"/>
      <c r="D307" s="19" t="s">
        <v>33</v>
      </c>
      <c r="E307" s="23">
        <v>1</v>
      </c>
      <c r="F307" s="19" t="s">
        <v>8</v>
      </c>
      <c r="G307" s="23">
        <v>10</v>
      </c>
      <c r="H307" s="19">
        <v>60</v>
      </c>
      <c r="I307" s="23">
        <v>7</v>
      </c>
      <c r="J307" s="23"/>
      <c r="K307" s="7"/>
    </row>
    <row r="308" spans="1:11" ht="11.25" customHeight="1" x14ac:dyDescent="0.2">
      <c r="A308" s="30"/>
      <c r="B308" s="124" t="s">
        <v>34</v>
      </c>
      <c r="C308" s="125"/>
      <c r="D308" s="23">
        <v>20</v>
      </c>
      <c r="E308" s="19">
        <v>2</v>
      </c>
      <c r="F308" s="23">
        <v>2</v>
      </c>
      <c r="G308" s="19">
        <v>8</v>
      </c>
      <c r="H308" s="23">
        <v>52</v>
      </c>
      <c r="I308" s="81"/>
      <c r="J308" s="23"/>
      <c r="K308" s="82"/>
    </row>
    <row r="309" spans="1:11" ht="11.25" customHeight="1" x14ac:dyDescent="0.2">
      <c r="A309" s="30"/>
      <c r="B309" s="160" t="s">
        <v>35</v>
      </c>
      <c r="C309" s="161"/>
      <c r="D309" s="19">
        <v>40</v>
      </c>
      <c r="E309" s="79">
        <v>3</v>
      </c>
      <c r="F309" s="19">
        <v>0.4</v>
      </c>
      <c r="G309" s="79">
        <v>20</v>
      </c>
      <c r="H309" s="19">
        <v>106</v>
      </c>
      <c r="I309" s="23">
        <v>10</v>
      </c>
      <c r="J309" s="23"/>
      <c r="K309" s="22"/>
    </row>
    <row r="310" spans="1:11" ht="11.25" customHeight="1" x14ac:dyDescent="0.2">
      <c r="A310" s="126" t="s">
        <v>42</v>
      </c>
      <c r="B310" s="126"/>
      <c r="C310" s="126"/>
      <c r="D310" s="27">
        <f t="shared" si="41"/>
        <v>990</v>
      </c>
      <c r="E310" s="27">
        <f t="shared" si="41"/>
        <v>36</v>
      </c>
      <c r="F310" s="27">
        <f t="shared" si="41"/>
        <v>53.6</v>
      </c>
      <c r="G310" s="27">
        <f t="shared" si="41"/>
        <v>134.6</v>
      </c>
      <c r="H310" s="27">
        <f t="shared" si="41"/>
        <v>1069</v>
      </c>
      <c r="I310" s="27">
        <f t="shared" si="41"/>
        <v>67</v>
      </c>
      <c r="J310" s="27"/>
      <c r="K310" s="27"/>
    </row>
    <row r="311" spans="1:11" ht="11.25" customHeight="1" x14ac:dyDescent="0.2">
      <c r="A311" s="26" t="s">
        <v>43</v>
      </c>
      <c r="B311" s="133"/>
      <c r="C311" s="133"/>
      <c r="D311" s="133"/>
      <c r="E311" s="133"/>
      <c r="F311" s="133"/>
      <c r="G311" s="133"/>
      <c r="H311" s="133"/>
      <c r="I311" s="133"/>
      <c r="J311" s="133"/>
      <c r="K311" s="39"/>
    </row>
    <row r="312" spans="1:11" ht="11.25" customHeight="1" x14ac:dyDescent="0.2">
      <c r="A312" s="26"/>
      <c r="B312" s="141" t="s">
        <v>84</v>
      </c>
      <c r="C312" s="141"/>
      <c r="D312" s="40">
        <v>170</v>
      </c>
      <c r="E312" s="17">
        <v>9</v>
      </c>
      <c r="F312" s="40">
        <v>7</v>
      </c>
      <c r="G312" s="17">
        <v>34</v>
      </c>
      <c r="H312" s="40">
        <v>205</v>
      </c>
      <c r="I312" s="17">
        <v>396</v>
      </c>
      <c r="J312" s="23"/>
      <c r="K312" s="11"/>
    </row>
    <row r="313" spans="1:11" ht="11.25" customHeight="1" x14ac:dyDescent="0.2">
      <c r="A313" s="33"/>
      <c r="B313" s="134" t="s">
        <v>45</v>
      </c>
      <c r="C313" s="134"/>
      <c r="D313" s="23" t="s">
        <v>46</v>
      </c>
      <c r="E313" s="19">
        <v>0.2</v>
      </c>
      <c r="F313" s="23">
        <v>0</v>
      </c>
      <c r="G313" s="19">
        <v>6.4</v>
      </c>
      <c r="H313" s="23">
        <v>26.8</v>
      </c>
      <c r="I313" s="19" t="s">
        <v>27</v>
      </c>
      <c r="J313" s="23"/>
      <c r="K313" s="22"/>
    </row>
    <row r="314" spans="1:11" ht="11.25" customHeight="1" x14ac:dyDescent="0.2">
      <c r="A314" s="126" t="s">
        <v>47</v>
      </c>
      <c r="B314" s="126"/>
      <c r="C314" s="126"/>
      <c r="D314" s="27">
        <f t="shared" ref="D314:I314" si="42">D312+D313</f>
        <v>370</v>
      </c>
      <c r="E314" s="27">
        <f t="shared" si="42"/>
        <v>9.1999999999999993</v>
      </c>
      <c r="F314" s="27">
        <f t="shared" si="42"/>
        <v>7</v>
      </c>
      <c r="G314" s="27">
        <f t="shared" si="42"/>
        <v>40.4</v>
      </c>
      <c r="H314" s="27">
        <f t="shared" si="42"/>
        <v>231.8</v>
      </c>
      <c r="I314" s="27">
        <f t="shared" si="42"/>
        <v>400</v>
      </c>
      <c r="J314" s="39"/>
      <c r="K314" s="39"/>
    </row>
    <row r="315" spans="1:11" ht="11.25" customHeight="1" x14ac:dyDescent="0.2">
      <c r="A315" s="26" t="s">
        <v>48</v>
      </c>
      <c r="B315" s="133"/>
      <c r="C315" s="133"/>
      <c r="D315" s="133"/>
      <c r="E315" s="133"/>
      <c r="F315" s="133"/>
      <c r="G315" s="133"/>
      <c r="H315" s="133"/>
      <c r="I315" s="133"/>
      <c r="J315" s="133"/>
      <c r="K315" s="39"/>
    </row>
    <row r="316" spans="1:11" ht="11.25" customHeight="1" x14ac:dyDescent="0.2">
      <c r="A316" s="26"/>
      <c r="B316" s="166" t="s">
        <v>66</v>
      </c>
      <c r="C316" s="167"/>
      <c r="D316" s="30">
        <v>180</v>
      </c>
      <c r="E316" s="30">
        <v>9</v>
      </c>
      <c r="F316" s="30">
        <v>7</v>
      </c>
      <c r="G316" s="30">
        <v>48</v>
      </c>
      <c r="H316" s="30">
        <v>270</v>
      </c>
      <c r="I316" s="30">
        <v>240</v>
      </c>
      <c r="J316" s="11"/>
      <c r="K316" s="22"/>
    </row>
    <row r="317" spans="1:11" ht="11.25" customHeight="1" x14ac:dyDescent="0.2">
      <c r="A317" s="30"/>
      <c r="B317" s="168" t="s">
        <v>85</v>
      </c>
      <c r="C317" s="169"/>
      <c r="D317" s="52">
        <v>100</v>
      </c>
      <c r="E317" s="53">
        <v>12.3</v>
      </c>
      <c r="F317" s="54">
        <v>13.4</v>
      </c>
      <c r="G317" s="55">
        <v>9.8000000000000007</v>
      </c>
      <c r="H317" s="52">
        <v>182</v>
      </c>
      <c r="I317" s="56">
        <v>0.9</v>
      </c>
      <c r="J317" s="23"/>
      <c r="K317" s="22"/>
    </row>
    <row r="318" spans="1:11" ht="11.25" customHeight="1" x14ac:dyDescent="0.2">
      <c r="A318" s="33"/>
      <c r="B318" s="164" t="s">
        <v>63</v>
      </c>
      <c r="C318" s="165"/>
      <c r="D318" s="47">
        <v>100</v>
      </c>
      <c r="E318" s="48">
        <v>0.9</v>
      </c>
      <c r="F318" s="47">
        <v>10</v>
      </c>
      <c r="G318" s="48">
        <v>3</v>
      </c>
      <c r="H318" s="47">
        <v>114</v>
      </c>
      <c r="I318" s="17"/>
      <c r="J318" s="11"/>
      <c r="K318" s="7"/>
    </row>
    <row r="319" spans="1:11" ht="11.25" customHeight="1" x14ac:dyDescent="0.2">
      <c r="A319" s="26"/>
      <c r="B319" s="164" t="s">
        <v>73</v>
      </c>
      <c r="C319" s="165"/>
      <c r="D319" s="17">
        <v>200</v>
      </c>
      <c r="E319" s="17">
        <v>1.8</v>
      </c>
      <c r="F319" s="17">
        <v>1.8</v>
      </c>
      <c r="G319" s="17">
        <v>20</v>
      </c>
      <c r="H319" s="17">
        <v>103</v>
      </c>
      <c r="I319" s="17">
        <v>383</v>
      </c>
      <c r="J319" s="27"/>
      <c r="K319" s="27"/>
    </row>
    <row r="320" spans="1:11" ht="11.25" customHeight="1" x14ac:dyDescent="0.2">
      <c r="A320" s="26"/>
      <c r="B320" s="124" t="s">
        <v>34</v>
      </c>
      <c r="C320" s="125"/>
      <c r="D320" s="23">
        <v>20</v>
      </c>
      <c r="E320" s="19">
        <v>2</v>
      </c>
      <c r="F320" s="23">
        <v>2</v>
      </c>
      <c r="G320" s="19">
        <v>8</v>
      </c>
      <c r="H320" s="23">
        <v>52</v>
      </c>
      <c r="I320" s="81"/>
      <c r="J320" s="23"/>
      <c r="K320" s="24"/>
    </row>
    <row r="321" spans="1:11" ht="11.25" customHeight="1" x14ac:dyDescent="0.2">
      <c r="A321" s="26"/>
      <c r="B321" s="160" t="s">
        <v>35</v>
      </c>
      <c r="C321" s="161"/>
      <c r="D321" s="19">
        <v>40</v>
      </c>
      <c r="E321" s="79">
        <v>3</v>
      </c>
      <c r="F321" s="19">
        <v>0.4</v>
      </c>
      <c r="G321" s="79">
        <v>20</v>
      </c>
      <c r="H321" s="19">
        <v>106</v>
      </c>
      <c r="I321" s="23">
        <v>10</v>
      </c>
      <c r="J321" s="23"/>
      <c r="K321" s="22"/>
    </row>
    <row r="322" spans="1:11" ht="11.25" customHeight="1" x14ac:dyDescent="0.2">
      <c r="A322" s="126" t="s">
        <v>53</v>
      </c>
      <c r="B322" s="126"/>
      <c r="C322" s="126"/>
      <c r="D322" s="27">
        <f t="shared" ref="D322:I322" si="43">D316+D318++D319+D320+D321</f>
        <v>540</v>
      </c>
      <c r="E322" s="27">
        <f t="shared" si="43"/>
        <v>16.700000000000003</v>
      </c>
      <c r="F322" s="27">
        <f t="shared" si="43"/>
        <v>21.2</v>
      </c>
      <c r="G322" s="27">
        <f t="shared" si="43"/>
        <v>99</v>
      </c>
      <c r="H322" s="27">
        <f t="shared" si="43"/>
        <v>645</v>
      </c>
      <c r="I322" s="27">
        <f t="shared" si="43"/>
        <v>633</v>
      </c>
      <c r="J322" s="27"/>
      <c r="K322" s="35"/>
    </row>
    <row r="323" spans="1:11" ht="11.25" customHeight="1" x14ac:dyDescent="0.2">
      <c r="A323" s="26" t="s">
        <v>54</v>
      </c>
      <c r="B323" s="133"/>
      <c r="C323" s="133"/>
      <c r="D323" s="133"/>
      <c r="E323" s="133"/>
      <c r="F323" s="133"/>
      <c r="G323" s="133"/>
      <c r="H323" s="133"/>
      <c r="I323" s="133"/>
      <c r="J323" s="133"/>
      <c r="K323" s="39"/>
    </row>
    <row r="324" spans="1:11" ht="11.25" customHeight="1" x14ac:dyDescent="0.2">
      <c r="A324" s="26"/>
      <c r="B324" s="121" t="s">
        <v>55</v>
      </c>
      <c r="C324" s="121"/>
      <c r="D324" s="17">
        <v>40</v>
      </c>
      <c r="E324" s="40">
        <v>3.4</v>
      </c>
      <c r="F324" s="17">
        <v>4.5999999999999996</v>
      </c>
      <c r="G324" s="40">
        <v>27.9</v>
      </c>
      <c r="H324" s="17">
        <v>165.8</v>
      </c>
      <c r="I324" s="27"/>
      <c r="J324" s="27"/>
      <c r="K324" s="7"/>
    </row>
    <row r="325" spans="1:11" ht="11.25" customHeight="1" x14ac:dyDescent="0.2">
      <c r="A325" s="26"/>
      <c r="B325" s="141" t="s">
        <v>56</v>
      </c>
      <c r="C325" s="141"/>
      <c r="D325" s="45">
        <v>200</v>
      </c>
      <c r="E325" s="44">
        <v>5.8</v>
      </c>
      <c r="F325" s="45">
        <v>3</v>
      </c>
      <c r="G325" s="44">
        <v>7</v>
      </c>
      <c r="H325" s="45">
        <v>100</v>
      </c>
      <c r="I325" s="44">
        <v>1.4</v>
      </c>
      <c r="J325" s="27"/>
      <c r="K325" s="7"/>
    </row>
    <row r="326" spans="1:11" ht="11.25" customHeight="1" x14ac:dyDescent="0.2">
      <c r="A326" s="126" t="s">
        <v>57</v>
      </c>
      <c r="B326" s="126"/>
      <c r="C326" s="126"/>
      <c r="D326" s="27">
        <f t="shared" ref="D326:I326" si="44">D324+D325</f>
        <v>240</v>
      </c>
      <c r="E326" s="27">
        <f t="shared" si="44"/>
        <v>9.1999999999999993</v>
      </c>
      <c r="F326" s="27">
        <f t="shared" si="44"/>
        <v>7.6</v>
      </c>
      <c r="G326" s="27">
        <f t="shared" si="44"/>
        <v>34.9</v>
      </c>
      <c r="H326" s="27">
        <f t="shared" si="44"/>
        <v>265.8</v>
      </c>
      <c r="I326" s="27">
        <f t="shared" si="44"/>
        <v>1.4</v>
      </c>
      <c r="J326" s="27"/>
      <c r="K326" s="7"/>
    </row>
    <row r="327" spans="1:11" ht="11.25" customHeight="1" x14ac:dyDescent="0.2">
      <c r="A327" s="126" t="s">
        <v>58</v>
      </c>
      <c r="B327" s="126"/>
      <c r="C327" s="126"/>
      <c r="D327" s="27">
        <f t="shared" ref="D327:I327" si="45">D300+D310+D314+D322+D326</f>
        <v>2765</v>
      </c>
      <c r="E327" s="27">
        <f t="shared" si="45"/>
        <v>113.50000000000001</v>
      </c>
      <c r="F327" s="27">
        <f t="shared" si="45"/>
        <v>141.39999999999998</v>
      </c>
      <c r="G327" s="27">
        <f t="shared" si="45"/>
        <v>408.21</v>
      </c>
      <c r="H327" s="27">
        <f t="shared" si="45"/>
        <v>3192.6000000000004</v>
      </c>
      <c r="I327" s="27">
        <f t="shared" si="45"/>
        <v>1948.4</v>
      </c>
      <c r="J327" s="27"/>
      <c r="K327" s="7"/>
    </row>
    <row r="328" spans="1:11" ht="11.25" customHeight="1" x14ac:dyDescent="0.2">
      <c r="A328" s="9"/>
      <c r="B328" s="9"/>
      <c r="C328" s="9"/>
      <c r="D328" s="11"/>
      <c r="E328" s="157"/>
      <c r="F328" s="157"/>
      <c r="G328" s="157"/>
      <c r="H328" s="157"/>
      <c r="I328" s="157"/>
      <c r="J328" s="157"/>
      <c r="K328" s="7"/>
    </row>
    <row r="329" spans="1:11" ht="11.25" customHeight="1" x14ac:dyDescent="0.2">
      <c r="A329" s="6" t="s">
        <v>59</v>
      </c>
      <c r="B329" s="9"/>
      <c r="C329" s="9"/>
      <c r="D329" s="11"/>
      <c r="E329" s="11"/>
      <c r="F329" s="9"/>
      <c r="G329" s="9"/>
      <c r="H329" s="9"/>
      <c r="I329" s="11"/>
      <c r="J329" s="11"/>
      <c r="K329" s="7"/>
    </row>
    <row r="330" spans="1:11" ht="11.25" customHeight="1" x14ac:dyDescent="0.2">
      <c r="A330" s="136" t="s">
        <v>2</v>
      </c>
      <c r="B330" s="137"/>
      <c r="C330" s="138"/>
      <c r="D330" s="7" t="s">
        <v>3</v>
      </c>
      <c r="E330" s="8" t="s">
        <v>60</v>
      </c>
      <c r="F330" s="9"/>
      <c r="G330" s="9"/>
      <c r="H330" s="10" t="s">
        <v>5</v>
      </c>
      <c r="I330" s="118" t="s">
        <v>6</v>
      </c>
      <c r="J330" s="118"/>
      <c r="K330" s="7"/>
    </row>
    <row r="331" spans="1:11" ht="11.25" customHeight="1" x14ac:dyDescent="0.2">
      <c r="A331" s="9"/>
      <c r="B331" s="9"/>
      <c r="C331" s="9"/>
      <c r="D331" s="7" t="s">
        <v>7</v>
      </c>
      <c r="E331" s="8" t="s">
        <v>31</v>
      </c>
      <c r="F331" s="9"/>
      <c r="G331" s="9"/>
      <c r="H331" s="10" t="s">
        <v>9</v>
      </c>
      <c r="I331" s="148" t="s">
        <v>10</v>
      </c>
      <c r="J331" s="148"/>
      <c r="K331" s="7"/>
    </row>
    <row r="332" spans="1:11" ht="19.5" customHeight="1" x14ac:dyDescent="0.2">
      <c r="A332" s="119" t="s">
        <v>11</v>
      </c>
      <c r="B332" s="119" t="s">
        <v>12</v>
      </c>
      <c r="C332" s="119"/>
      <c r="D332" s="119" t="s">
        <v>13</v>
      </c>
      <c r="E332" s="119" t="s">
        <v>14</v>
      </c>
      <c r="F332" s="119"/>
      <c r="G332" s="119"/>
      <c r="H332" s="119" t="s">
        <v>15</v>
      </c>
      <c r="I332" s="119" t="s">
        <v>61</v>
      </c>
      <c r="J332" s="119" t="s">
        <v>17</v>
      </c>
      <c r="K332" s="7"/>
    </row>
    <row r="333" spans="1:11" ht="21.75" customHeight="1" x14ac:dyDescent="0.2">
      <c r="A333" s="119"/>
      <c r="B333" s="119"/>
      <c r="C333" s="119"/>
      <c r="D333" s="119"/>
      <c r="E333" s="12" t="s">
        <v>18</v>
      </c>
      <c r="F333" s="12" t="s">
        <v>19</v>
      </c>
      <c r="G333" s="12" t="s">
        <v>20</v>
      </c>
      <c r="H333" s="119"/>
      <c r="I333" s="119"/>
      <c r="J333" s="119"/>
      <c r="K333" s="7"/>
    </row>
    <row r="334" spans="1:11" ht="12" customHeight="1" x14ac:dyDescent="0.2">
      <c r="A334" s="13" t="s">
        <v>21</v>
      </c>
      <c r="B334" s="156"/>
      <c r="C334" s="156"/>
      <c r="D334" s="72"/>
      <c r="E334" s="35"/>
      <c r="F334" s="71"/>
      <c r="G334" s="71"/>
      <c r="H334" s="71"/>
      <c r="I334" s="35"/>
      <c r="J334" s="30"/>
      <c r="K334" s="7"/>
    </row>
    <row r="335" spans="1:11" s="16" customFormat="1" ht="11.25" customHeight="1" x14ac:dyDescent="0.2">
      <c r="A335" s="9"/>
      <c r="B335" s="158" t="s">
        <v>22</v>
      </c>
      <c r="C335" s="159"/>
      <c r="D335" s="17">
        <v>200</v>
      </c>
      <c r="E335" s="17">
        <v>7.2</v>
      </c>
      <c r="F335" s="17">
        <v>4</v>
      </c>
      <c r="G335" s="17">
        <v>28.6</v>
      </c>
      <c r="H335" s="17">
        <v>187</v>
      </c>
      <c r="I335" s="17">
        <v>100</v>
      </c>
      <c r="J335" s="18"/>
      <c r="K335" s="18"/>
    </row>
    <row r="336" spans="1:11" ht="11.25" customHeight="1" x14ac:dyDescent="0.2">
      <c r="A336" s="13"/>
      <c r="B336" s="158" t="s">
        <v>23</v>
      </c>
      <c r="C336" s="159"/>
      <c r="D336" s="17">
        <v>40</v>
      </c>
      <c r="E336" s="17">
        <v>12.8</v>
      </c>
      <c r="F336" s="17">
        <v>11.6</v>
      </c>
      <c r="G336" s="17">
        <v>0.7</v>
      </c>
      <c r="H336" s="17">
        <v>160</v>
      </c>
      <c r="I336" s="40">
        <v>209</v>
      </c>
      <c r="J336" s="11"/>
      <c r="K336" s="7"/>
    </row>
    <row r="337" spans="1:11" ht="11.25" customHeight="1" x14ac:dyDescent="0.2">
      <c r="A337" s="9"/>
      <c r="B337" s="122" t="s">
        <v>24</v>
      </c>
      <c r="C337" s="123"/>
      <c r="D337" s="40">
        <v>15</v>
      </c>
      <c r="E337" s="17">
        <v>10.5</v>
      </c>
      <c r="F337" s="40">
        <v>13</v>
      </c>
      <c r="G337" s="17">
        <v>0.5</v>
      </c>
      <c r="H337" s="40">
        <v>150</v>
      </c>
      <c r="I337" s="17">
        <v>15</v>
      </c>
      <c r="J337" s="11"/>
      <c r="K337" s="7"/>
    </row>
    <row r="338" spans="1:11" ht="11.25" customHeight="1" x14ac:dyDescent="0.2">
      <c r="A338" s="9"/>
      <c r="B338" s="122" t="s">
        <v>25</v>
      </c>
      <c r="C338" s="123"/>
      <c r="D338" s="17">
        <v>10</v>
      </c>
      <c r="E338" s="40">
        <v>0.1</v>
      </c>
      <c r="F338" s="17">
        <v>8</v>
      </c>
      <c r="G338" s="40">
        <v>0.11</v>
      </c>
      <c r="H338" s="17">
        <v>70</v>
      </c>
      <c r="I338" s="40">
        <v>14</v>
      </c>
      <c r="J338" s="11"/>
      <c r="K338" s="7"/>
    </row>
    <row r="339" spans="1:11" ht="11.25" customHeight="1" x14ac:dyDescent="0.2">
      <c r="A339" s="9"/>
      <c r="B339" s="124" t="s">
        <v>26</v>
      </c>
      <c r="C339" s="125"/>
      <c r="D339" s="19" t="s">
        <v>46</v>
      </c>
      <c r="E339" s="20" t="s">
        <v>27</v>
      </c>
      <c r="F339" s="21" t="s">
        <v>28</v>
      </c>
      <c r="G339" s="20" t="s">
        <v>29</v>
      </c>
      <c r="H339" s="21" t="s">
        <v>30</v>
      </c>
      <c r="I339" s="20" t="s">
        <v>31</v>
      </c>
      <c r="J339" s="20"/>
      <c r="K339" s="22"/>
    </row>
    <row r="340" spans="1:11" ht="11.25" customHeight="1" x14ac:dyDescent="0.2">
      <c r="A340" s="9"/>
      <c r="B340" s="124" t="s">
        <v>32</v>
      </c>
      <c r="C340" s="125"/>
      <c r="D340" s="23" t="s">
        <v>33</v>
      </c>
      <c r="E340" s="20">
        <v>1</v>
      </c>
      <c r="F340" s="20" t="s">
        <v>8</v>
      </c>
      <c r="G340" s="20">
        <v>10</v>
      </c>
      <c r="H340" s="20">
        <v>60</v>
      </c>
      <c r="I340" s="78">
        <v>7</v>
      </c>
      <c r="J340" s="20"/>
      <c r="K340" s="7"/>
    </row>
    <row r="341" spans="1:11" ht="11.25" customHeight="1" x14ac:dyDescent="0.2">
      <c r="A341" s="33"/>
      <c r="B341" s="124" t="s">
        <v>34</v>
      </c>
      <c r="C341" s="125"/>
      <c r="D341" s="23">
        <v>20</v>
      </c>
      <c r="E341" s="19">
        <v>2</v>
      </c>
      <c r="F341" s="23">
        <v>2</v>
      </c>
      <c r="G341" s="19">
        <v>8</v>
      </c>
      <c r="H341" s="23">
        <v>52</v>
      </c>
      <c r="I341" s="19"/>
      <c r="J341" s="23"/>
      <c r="K341" s="24"/>
    </row>
    <row r="342" spans="1:11" ht="11.25" customHeight="1" x14ac:dyDescent="0.2">
      <c r="A342" s="30"/>
      <c r="B342" s="124" t="s">
        <v>35</v>
      </c>
      <c r="C342" s="125"/>
      <c r="D342" s="19">
        <v>40</v>
      </c>
      <c r="E342" s="79">
        <v>3</v>
      </c>
      <c r="F342" s="19">
        <v>0.4</v>
      </c>
      <c r="G342" s="79">
        <v>20</v>
      </c>
      <c r="H342" s="19">
        <v>106</v>
      </c>
      <c r="I342" s="83"/>
      <c r="J342" s="23"/>
      <c r="K342" s="22"/>
    </row>
    <row r="343" spans="1:11" ht="11.25" customHeight="1" x14ac:dyDescent="0.2">
      <c r="A343" s="126" t="s">
        <v>36</v>
      </c>
      <c r="B343" s="126"/>
      <c r="C343" s="126"/>
      <c r="D343" s="27">
        <f>D335+D336+D337+D338+D339+D340+D341+D342</f>
        <v>625</v>
      </c>
      <c r="E343" s="27">
        <f>E336+E337+E338+E339+E340+E341+E342</f>
        <v>33.400000000000006</v>
      </c>
      <c r="F343" s="27">
        <f>F336+F337+F338+F339+F340+F341+F342</f>
        <v>41</v>
      </c>
      <c r="G343" s="27">
        <f>G336+G337+G338+G339+G340+G341+G342</f>
        <v>57.31</v>
      </c>
      <c r="H343" s="27">
        <f>H336+H337+H338+H339+H340+H341+H342</f>
        <v>721</v>
      </c>
      <c r="I343" s="27">
        <f>I336+I337+I338+I339+I340+I341+I342</f>
        <v>247</v>
      </c>
      <c r="J343" s="27"/>
      <c r="K343" s="7"/>
    </row>
    <row r="344" spans="1:11" ht="11.25" customHeight="1" x14ac:dyDescent="0.2">
      <c r="A344" s="5" t="s">
        <v>37</v>
      </c>
      <c r="B344" s="119"/>
      <c r="C344" s="119"/>
      <c r="D344" s="119"/>
      <c r="E344" s="119"/>
      <c r="F344" s="119"/>
      <c r="G344" s="119"/>
      <c r="H344" s="119"/>
      <c r="I344" s="119"/>
      <c r="J344" s="119"/>
      <c r="K344" s="7"/>
    </row>
    <row r="345" spans="1:11" ht="11.25" customHeight="1" x14ac:dyDescent="0.2">
      <c r="A345" s="5"/>
      <c r="B345" s="127" t="s">
        <v>38</v>
      </c>
      <c r="C345" s="128"/>
      <c r="D345" s="84">
        <v>250</v>
      </c>
      <c r="E345" s="29">
        <v>10.199999999999999</v>
      </c>
      <c r="F345" s="84">
        <v>6.1</v>
      </c>
      <c r="G345" s="29">
        <v>7.8</v>
      </c>
      <c r="H345" s="84">
        <v>125</v>
      </c>
      <c r="I345" s="28"/>
      <c r="J345" s="12"/>
      <c r="K345" s="22"/>
    </row>
    <row r="346" spans="1:11" ht="11.25" customHeight="1" x14ac:dyDescent="0.2">
      <c r="A346" s="30"/>
      <c r="B346" s="129" t="s">
        <v>39</v>
      </c>
      <c r="C346" s="130"/>
      <c r="D346" s="31">
        <v>280</v>
      </c>
      <c r="E346" s="32">
        <v>30.1</v>
      </c>
      <c r="F346" s="31">
        <v>44</v>
      </c>
      <c r="G346" s="32">
        <v>42.7</v>
      </c>
      <c r="H346" s="31">
        <v>510</v>
      </c>
      <c r="I346" s="85">
        <v>1.2</v>
      </c>
      <c r="J346" s="33"/>
      <c r="K346" s="34"/>
    </row>
    <row r="347" spans="1:11" ht="11.25" customHeight="1" x14ac:dyDescent="0.2">
      <c r="A347" s="30"/>
      <c r="B347" s="124" t="s">
        <v>40</v>
      </c>
      <c r="C347" s="125"/>
      <c r="D347" s="19">
        <v>100</v>
      </c>
      <c r="E347" s="23">
        <v>2</v>
      </c>
      <c r="F347" s="19">
        <v>10</v>
      </c>
      <c r="G347" s="23">
        <v>10</v>
      </c>
      <c r="H347" s="19">
        <v>130</v>
      </c>
      <c r="I347" s="23"/>
      <c r="J347" s="23"/>
      <c r="K347" s="22"/>
    </row>
    <row r="348" spans="1:11" ht="11.25" customHeight="1" x14ac:dyDescent="0.2">
      <c r="A348" s="35"/>
      <c r="B348" s="131" t="s">
        <v>41</v>
      </c>
      <c r="C348" s="132"/>
      <c r="D348" s="12">
        <v>200</v>
      </c>
      <c r="E348" s="12">
        <v>1</v>
      </c>
      <c r="F348" s="12">
        <v>0.1</v>
      </c>
      <c r="G348" s="12">
        <v>15.6</v>
      </c>
      <c r="H348" s="12">
        <v>66.900000000000006</v>
      </c>
      <c r="I348" s="35"/>
      <c r="J348" s="33"/>
      <c r="K348" s="7"/>
    </row>
    <row r="349" spans="1:11" ht="11.25" customHeight="1" x14ac:dyDescent="0.2">
      <c r="A349" s="30"/>
      <c r="B349" s="124" t="s">
        <v>34</v>
      </c>
      <c r="C349" s="125"/>
      <c r="D349" s="23">
        <v>20</v>
      </c>
      <c r="E349" s="19">
        <v>2</v>
      </c>
      <c r="F349" s="23">
        <v>2</v>
      </c>
      <c r="G349" s="19">
        <v>8</v>
      </c>
      <c r="H349" s="23">
        <v>52</v>
      </c>
      <c r="I349" s="81"/>
      <c r="J349" s="23"/>
      <c r="K349" s="24"/>
    </row>
    <row r="350" spans="1:11" ht="11.25" customHeight="1" x14ac:dyDescent="0.2">
      <c r="A350" s="30"/>
      <c r="B350" s="124" t="s">
        <v>35</v>
      </c>
      <c r="C350" s="125"/>
      <c r="D350" s="19">
        <v>40</v>
      </c>
      <c r="E350" s="79">
        <v>3</v>
      </c>
      <c r="F350" s="19">
        <v>0.4</v>
      </c>
      <c r="G350" s="79">
        <v>20</v>
      </c>
      <c r="H350" s="19">
        <v>106</v>
      </c>
      <c r="I350" s="23"/>
      <c r="J350" s="23"/>
      <c r="K350" s="86"/>
    </row>
    <row r="351" spans="1:11" ht="11.25" customHeight="1" x14ac:dyDescent="0.2">
      <c r="A351" s="126" t="s">
        <v>42</v>
      </c>
      <c r="B351" s="126"/>
      <c r="C351" s="126"/>
      <c r="D351" s="27">
        <f t="shared" ref="D351:I351" si="46">D345+D346+D347+D348+D349+D350</f>
        <v>890</v>
      </c>
      <c r="E351" s="27">
        <f t="shared" si="46"/>
        <v>48.3</v>
      </c>
      <c r="F351" s="27">
        <f t="shared" si="46"/>
        <v>62.6</v>
      </c>
      <c r="G351" s="27">
        <f t="shared" si="46"/>
        <v>104.1</v>
      </c>
      <c r="H351" s="27">
        <f t="shared" si="46"/>
        <v>989.9</v>
      </c>
      <c r="I351" s="27">
        <f t="shared" si="46"/>
        <v>1.2</v>
      </c>
      <c r="J351" s="27"/>
      <c r="K351" s="27"/>
    </row>
    <row r="352" spans="1:11" ht="11.25" customHeight="1" x14ac:dyDescent="0.2">
      <c r="A352" s="26" t="s">
        <v>43</v>
      </c>
      <c r="B352" s="133"/>
      <c r="C352" s="133"/>
      <c r="D352" s="133"/>
      <c r="E352" s="133"/>
      <c r="F352" s="133"/>
      <c r="G352" s="133"/>
      <c r="H352" s="133"/>
      <c r="I352" s="133"/>
      <c r="J352" s="133"/>
      <c r="K352" s="39"/>
    </row>
    <row r="353" spans="1:11" ht="11.25" customHeight="1" x14ac:dyDescent="0.2">
      <c r="A353" s="26"/>
      <c r="B353" s="127" t="s">
        <v>44</v>
      </c>
      <c r="C353" s="128"/>
      <c r="D353" s="40">
        <v>100</v>
      </c>
      <c r="E353" s="17">
        <v>4</v>
      </c>
      <c r="F353" s="40">
        <v>3</v>
      </c>
      <c r="G353" s="17">
        <v>10</v>
      </c>
      <c r="H353" s="40">
        <v>96</v>
      </c>
      <c r="I353" s="17">
        <v>407</v>
      </c>
      <c r="J353" s="27"/>
      <c r="K353" s="7"/>
    </row>
    <row r="354" spans="1:11" ht="11.25" customHeight="1" x14ac:dyDescent="0.2">
      <c r="A354" s="26"/>
      <c r="B354" s="134" t="s">
        <v>45</v>
      </c>
      <c r="C354" s="134"/>
      <c r="D354" s="23" t="s">
        <v>46</v>
      </c>
      <c r="E354" s="19">
        <v>0.2</v>
      </c>
      <c r="F354" s="23">
        <v>0</v>
      </c>
      <c r="G354" s="19">
        <v>6.4</v>
      </c>
      <c r="H354" s="23">
        <v>26.8</v>
      </c>
      <c r="I354" s="19" t="s">
        <v>27</v>
      </c>
      <c r="J354" s="23"/>
      <c r="K354" s="22"/>
    </row>
    <row r="355" spans="1:11" ht="11.25" customHeight="1" x14ac:dyDescent="0.2">
      <c r="A355" s="126" t="s">
        <v>47</v>
      </c>
      <c r="B355" s="126"/>
      <c r="C355" s="126"/>
      <c r="D355" s="27">
        <f t="shared" ref="D355:I355" si="47">D353+D354</f>
        <v>300</v>
      </c>
      <c r="E355" s="27">
        <f t="shared" si="47"/>
        <v>4.2</v>
      </c>
      <c r="F355" s="27">
        <f t="shared" si="47"/>
        <v>3</v>
      </c>
      <c r="G355" s="27">
        <f t="shared" si="47"/>
        <v>16.399999999999999</v>
      </c>
      <c r="H355" s="27">
        <f t="shared" si="47"/>
        <v>122.8</v>
      </c>
      <c r="I355" s="27">
        <f t="shared" si="47"/>
        <v>411</v>
      </c>
      <c r="J355" s="27"/>
      <c r="K355" s="7"/>
    </row>
    <row r="356" spans="1:11" ht="11.25" customHeight="1" x14ac:dyDescent="0.2">
      <c r="A356" s="26" t="s">
        <v>48</v>
      </c>
      <c r="B356" s="133"/>
      <c r="C356" s="133"/>
      <c r="D356" s="133"/>
      <c r="E356" s="133"/>
      <c r="F356" s="133"/>
      <c r="G356" s="133"/>
      <c r="H356" s="133"/>
      <c r="I356" s="133"/>
      <c r="J356" s="133"/>
      <c r="K356" s="39"/>
    </row>
    <row r="357" spans="1:11" ht="11.25" customHeight="1" x14ac:dyDescent="0.2">
      <c r="A357" s="26"/>
      <c r="B357" s="127" t="s">
        <v>49</v>
      </c>
      <c r="C357" s="128"/>
      <c r="D357" s="80">
        <v>180</v>
      </c>
      <c r="E357" s="31">
        <v>5.3</v>
      </c>
      <c r="F357" s="80">
        <v>4.9000000000000004</v>
      </c>
      <c r="G357" s="31">
        <v>32.799999999999997</v>
      </c>
      <c r="H357" s="80">
        <v>213</v>
      </c>
      <c r="I357" s="50"/>
      <c r="J357" s="30"/>
      <c r="K357" s="22"/>
    </row>
    <row r="358" spans="1:11" ht="11.25" customHeight="1" x14ac:dyDescent="0.2">
      <c r="A358" s="26"/>
      <c r="B358" s="127" t="s">
        <v>50</v>
      </c>
      <c r="C358" s="128"/>
      <c r="D358" s="41">
        <v>100</v>
      </c>
      <c r="E358" s="42">
        <v>10</v>
      </c>
      <c r="F358" s="41">
        <v>8</v>
      </c>
      <c r="G358" s="42">
        <v>21</v>
      </c>
      <c r="H358" s="41">
        <v>120</v>
      </c>
      <c r="I358" s="87">
        <v>1</v>
      </c>
      <c r="J358" s="23"/>
      <c r="K358" s="22"/>
    </row>
    <row r="359" spans="1:11" ht="11.25" customHeight="1" x14ac:dyDescent="0.2">
      <c r="A359" s="26"/>
      <c r="B359" s="122" t="s">
        <v>51</v>
      </c>
      <c r="C359" s="123"/>
      <c r="D359" s="40">
        <v>100</v>
      </c>
      <c r="E359" s="17">
        <v>3</v>
      </c>
      <c r="F359" s="40">
        <v>5</v>
      </c>
      <c r="G359" s="17">
        <v>17</v>
      </c>
      <c r="H359" s="40">
        <v>120</v>
      </c>
      <c r="I359" s="30"/>
      <c r="J359" s="30"/>
      <c r="K359" s="22"/>
    </row>
    <row r="360" spans="1:11" ht="11.25" customHeight="1" x14ac:dyDescent="0.2">
      <c r="A360" s="26"/>
      <c r="B360" s="158" t="s">
        <v>52</v>
      </c>
      <c r="C360" s="159"/>
      <c r="D360" s="17">
        <v>200</v>
      </c>
      <c r="E360" s="40">
        <v>5.8</v>
      </c>
      <c r="F360" s="17">
        <v>5</v>
      </c>
      <c r="G360" s="40">
        <v>8</v>
      </c>
      <c r="H360" s="17">
        <v>100</v>
      </c>
      <c r="I360" s="88"/>
      <c r="J360" s="27"/>
      <c r="K360" s="7"/>
    </row>
    <row r="361" spans="1:11" ht="11.25" customHeight="1" x14ac:dyDescent="0.2">
      <c r="A361" s="30"/>
      <c r="B361" s="160" t="s">
        <v>32</v>
      </c>
      <c r="C361" s="161"/>
      <c r="D361" s="19" t="s">
        <v>33</v>
      </c>
      <c r="E361" s="23">
        <v>1</v>
      </c>
      <c r="F361" s="19" t="s">
        <v>8</v>
      </c>
      <c r="G361" s="23">
        <v>10</v>
      </c>
      <c r="H361" s="19">
        <v>60</v>
      </c>
      <c r="I361" s="23">
        <v>7</v>
      </c>
      <c r="J361" s="23"/>
      <c r="K361" s="7"/>
    </row>
    <row r="362" spans="1:11" ht="11.25" customHeight="1" x14ac:dyDescent="0.2">
      <c r="A362" s="126" t="s">
        <v>53</v>
      </c>
      <c r="B362" s="126"/>
      <c r="C362" s="126"/>
      <c r="D362" s="27">
        <f t="shared" ref="D362:I362" si="48">D357+D358+D359+D360+D361</f>
        <v>680</v>
      </c>
      <c r="E362" s="27">
        <f t="shared" si="48"/>
        <v>25.1</v>
      </c>
      <c r="F362" s="27">
        <f t="shared" si="48"/>
        <v>23.9</v>
      </c>
      <c r="G362" s="27">
        <f t="shared" si="48"/>
        <v>88.8</v>
      </c>
      <c r="H362" s="27">
        <f t="shared" si="48"/>
        <v>613</v>
      </c>
      <c r="I362" s="27">
        <f t="shared" si="48"/>
        <v>8</v>
      </c>
      <c r="J362" s="27"/>
      <c r="K362" s="7"/>
    </row>
    <row r="363" spans="1:11" ht="11.25" customHeight="1" x14ac:dyDescent="0.2">
      <c r="A363" s="26" t="s">
        <v>54</v>
      </c>
      <c r="B363" s="133"/>
      <c r="C363" s="133"/>
      <c r="D363" s="133"/>
      <c r="E363" s="133"/>
      <c r="F363" s="133"/>
      <c r="G363" s="133"/>
      <c r="H363" s="133"/>
      <c r="I363" s="133"/>
      <c r="J363" s="133"/>
      <c r="K363" s="39"/>
    </row>
    <row r="364" spans="1:11" ht="11.25" customHeight="1" x14ac:dyDescent="0.2">
      <c r="A364" s="26"/>
      <c r="B364" s="122" t="s">
        <v>55</v>
      </c>
      <c r="C364" s="123"/>
      <c r="D364" s="17">
        <v>40</v>
      </c>
      <c r="E364" s="40">
        <v>3.4</v>
      </c>
      <c r="F364" s="17">
        <v>4.5999999999999996</v>
      </c>
      <c r="G364" s="40">
        <v>27.9</v>
      </c>
      <c r="H364" s="17">
        <v>165.8</v>
      </c>
      <c r="I364" s="27"/>
      <c r="J364" s="27"/>
      <c r="K364" s="7"/>
    </row>
    <row r="365" spans="1:11" ht="11.25" customHeight="1" x14ac:dyDescent="0.2">
      <c r="A365" s="26"/>
      <c r="B365" s="141" t="s">
        <v>56</v>
      </c>
      <c r="C365" s="141"/>
      <c r="D365" s="45">
        <v>200</v>
      </c>
      <c r="E365" s="44">
        <v>5.8</v>
      </c>
      <c r="F365" s="45">
        <v>3</v>
      </c>
      <c r="G365" s="44">
        <v>7</v>
      </c>
      <c r="H365" s="45">
        <v>100</v>
      </c>
      <c r="I365" s="44">
        <v>1.4</v>
      </c>
      <c r="J365" s="27"/>
      <c r="K365" s="7"/>
    </row>
    <row r="366" spans="1:11" ht="11.25" customHeight="1" x14ac:dyDescent="0.2">
      <c r="A366" s="126" t="s">
        <v>57</v>
      </c>
      <c r="B366" s="126"/>
      <c r="C366" s="126"/>
      <c r="D366" s="27">
        <f t="shared" ref="D366:I366" si="49">D364+D365</f>
        <v>240</v>
      </c>
      <c r="E366" s="27">
        <f t="shared" si="49"/>
        <v>9.1999999999999993</v>
      </c>
      <c r="F366" s="27">
        <f t="shared" si="49"/>
        <v>7.6</v>
      </c>
      <c r="G366" s="27">
        <f t="shared" si="49"/>
        <v>34.9</v>
      </c>
      <c r="H366" s="27">
        <f t="shared" si="49"/>
        <v>265.8</v>
      </c>
      <c r="I366" s="27">
        <f t="shared" si="49"/>
        <v>1.4</v>
      </c>
      <c r="J366" s="27"/>
      <c r="K366" s="7"/>
    </row>
    <row r="367" spans="1:11" ht="11.25" customHeight="1" x14ac:dyDescent="0.2">
      <c r="A367" s="126" t="s">
        <v>58</v>
      </c>
      <c r="B367" s="126"/>
      <c r="C367" s="126"/>
      <c r="D367" s="27">
        <f t="shared" ref="D367:I367" si="50">D343+D351+D355+D362+D366</f>
        <v>2735</v>
      </c>
      <c r="E367" s="27">
        <f t="shared" si="50"/>
        <v>120.2</v>
      </c>
      <c r="F367" s="27">
        <f t="shared" si="50"/>
        <v>138.1</v>
      </c>
      <c r="G367" s="27">
        <f t="shared" si="50"/>
        <v>301.51</v>
      </c>
      <c r="H367" s="27">
        <f t="shared" si="50"/>
        <v>2712.5</v>
      </c>
      <c r="I367" s="27">
        <f t="shared" si="50"/>
        <v>668.6</v>
      </c>
      <c r="J367" s="27"/>
      <c r="K367" s="7"/>
    </row>
    <row r="368" spans="1:11" ht="11.25" customHeight="1" x14ac:dyDescent="0.2">
      <c r="A368" s="133"/>
      <c r="B368" s="133"/>
      <c r="C368" s="133"/>
      <c r="D368" s="133"/>
      <c r="E368" s="133"/>
      <c r="F368" s="133"/>
      <c r="G368" s="133"/>
      <c r="H368" s="133"/>
      <c r="I368" s="133"/>
      <c r="J368" s="133"/>
      <c r="K368" s="39"/>
    </row>
    <row r="369" spans="1:11" ht="11.25" customHeight="1" x14ac:dyDescent="0.2">
      <c r="A369" s="6" t="s">
        <v>59</v>
      </c>
      <c r="B369" s="9"/>
      <c r="C369" s="9"/>
      <c r="D369" s="11"/>
      <c r="E369" s="11"/>
      <c r="F369" s="9"/>
      <c r="G369" s="9"/>
      <c r="H369" s="9"/>
      <c r="I369" s="11"/>
      <c r="J369" s="11"/>
      <c r="K369" s="7"/>
    </row>
    <row r="370" spans="1:11" ht="11.25" customHeight="1" x14ac:dyDescent="0.2">
      <c r="A370" s="136" t="s">
        <v>2</v>
      </c>
      <c r="B370" s="137"/>
      <c r="C370" s="138"/>
      <c r="D370" s="7" t="s">
        <v>3</v>
      </c>
      <c r="E370" s="8" t="s">
        <v>77</v>
      </c>
      <c r="F370" s="9"/>
      <c r="G370" s="9"/>
      <c r="H370" s="10" t="s">
        <v>5</v>
      </c>
      <c r="I370" s="118" t="s">
        <v>6</v>
      </c>
      <c r="J370" s="118"/>
      <c r="K370" s="7"/>
    </row>
    <row r="371" spans="1:11" ht="11.25" customHeight="1" x14ac:dyDescent="0.2">
      <c r="A371" s="9"/>
      <c r="B371" s="9"/>
      <c r="C371" s="9"/>
      <c r="D371" s="7" t="s">
        <v>7</v>
      </c>
      <c r="E371" s="8" t="s">
        <v>31</v>
      </c>
      <c r="F371" s="9"/>
      <c r="G371" s="9"/>
      <c r="H371" s="10" t="s">
        <v>9</v>
      </c>
      <c r="I371" s="148" t="s">
        <v>10</v>
      </c>
      <c r="J371" s="148"/>
      <c r="K371" s="7"/>
    </row>
    <row r="372" spans="1:11" s="64" customFormat="1" ht="19.5" customHeight="1" x14ac:dyDescent="0.2">
      <c r="A372" s="119" t="s">
        <v>11</v>
      </c>
      <c r="B372" s="119" t="s">
        <v>12</v>
      </c>
      <c r="C372" s="119"/>
      <c r="D372" s="119" t="s">
        <v>13</v>
      </c>
      <c r="E372" s="171" t="s">
        <v>14</v>
      </c>
      <c r="F372" s="171"/>
      <c r="G372" s="171"/>
      <c r="H372" s="119" t="s">
        <v>15</v>
      </c>
      <c r="I372" s="119" t="s">
        <v>61</v>
      </c>
      <c r="J372" s="119" t="s">
        <v>17</v>
      </c>
      <c r="K372" s="89"/>
    </row>
    <row r="373" spans="1:11" ht="21.75" customHeight="1" x14ac:dyDescent="0.2">
      <c r="A373" s="119"/>
      <c r="B373" s="119"/>
      <c r="C373" s="119"/>
      <c r="D373" s="170"/>
      <c r="E373" s="90" t="s">
        <v>18</v>
      </c>
      <c r="F373" s="90" t="s">
        <v>19</v>
      </c>
      <c r="G373" s="90" t="s">
        <v>20</v>
      </c>
      <c r="H373" s="170"/>
      <c r="I373" s="119"/>
      <c r="J373" s="119"/>
      <c r="K373" s="7"/>
    </row>
    <row r="374" spans="1:11" ht="11.25" customHeight="1" x14ac:dyDescent="0.2">
      <c r="A374" s="13" t="s">
        <v>21</v>
      </c>
      <c r="B374" s="156"/>
      <c r="C374" s="172"/>
      <c r="D374" s="91"/>
      <c r="E374" s="91"/>
      <c r="F374" s="92"/>
      <c r="G374" s="92"/>
      <c r="H374" s="92"/>
      <c r="I374" s="93"/>
      <c r="J374" s="58"/>
      <c r="K374" s="7"/>
    </row>
    <row r="375" spans="1:11" ht="12.75" customHeight="1" x14ac:dyDescent="0.2">
      <c r="A375" s="9"/>
      <c r="B375" s="173" t="s">
        <v>97</v>
      </c>
      <c r="C375" s="174"/>
      <c r="D375" s="94">
        <v>200</v>
      </c>
      <c r="E375" s="95">
        <v>9</v>
      </c>
      <c r="F375" s="95">
        <v>6</v>
      </c>
      <c r="G375" s="95">
        <v>48</v>
      </c>
      <c r="H375" s="95">
        <v>284</v>
      </c>
      <c r="I375" s="50">
        <v>240</v>
      </c>
      <c r="J375" s="11"/>
      <c r="K375" s="7"/>
    </row>
    <row r="376" spans="1:11" ht="12" customHeight="1" x14ac:dyDescent="0.2">
      <c r="A376" s="11"/>
      <c r="B376" s="158" t="s">
        <v>23</v>
      </c>
      <c r="C376" s="175"/>
      <c r="D376" s="96">
        <v>40</v>
      </c>
      <c r="E376" s="96">
        <v>12.8</v>
      </c>
      <c r="F376" s="96">
        <v>11.6</v>
      </c>
      <c r="G376" s="96">
        <v>0.7</v>
      </c>
      <c r="H376" s="96">
        <v>160</v>
      </c>
      <c r="I376" s="97"/>
      <c r="J376" s="11"/>
      <c r="K376" s="7"/>
    </row>
    <row r="377" spans="1:11" ht="11.25" customHeight="1" x14ac:dyDescent="0.2">
      <c r="A377" s="9"/>
      <c r="B377" s="158" t="s">
        <v>24</v>
      </c>
      <c r="C377" s="159"/>
      <c r="D377" s="98">
        <v>15</v>
      </c>
      <c r="E377" s="40">
        <v>10.5</v>
      </c>
      <c r="F377" s="98">
        <v>13</v>
      </c>
      <c r="G377" s="40">
        <v>0.5</v>
      </c>
      <c r="H377" s="98">
        <v>150</v>
      </c>
      <c r="I377" s="40">
        <v>15</v>
      </c>
      <c r="J377" s="11"/>
      <c r="K377" s="7"/>
    </row>
    <row r="378" spans="1:11" ht="11.25" customHeight="1" x14ac:dyDescent="0.2">
      <c r="A378" s="9"/>
      <c r="B378" s="158" t="s">
        <v>79</v>
      </c>
      <c r="C378" s="159"/>
      <c r="D378" s="40">
        <v>10</v>
      </c>
      <c r="E378" s="17">
        <v>0.1</v>
      </c>
      <c r="F378" s="40">
        <v>8</v>
      </c>
      <c r="G378" s="17">
        <v>0.11</v>
      </c>
      <c r="H378" s="40">
        <v>70</v>
      </c>
      <c r="I378" s="99">
        <v>14</v>
      </c>
      <c r="J378" s="11"/>
      <c r="K378" s="7"/>
    </row>
    <row r="379" spans="1:11" ht="11.25" customHeight="1" x14ac:dyDescent="0.2">
      <c r="A379" s="9"/>
      <c r="B379" s="160" t="s">
        <v>26</v>
      </c>
      <c r="C379" s="161"/>
      <c r="D379" s="23" t="s">
        <v>46</v>
      </c>
      <c r="E379" s="21" t="s">
        <v>27</v>
      </c>
      <c r="F379" s="20" t="s">
        <v>28</v>
      </c>
      <c r="G379" s="21" t="s">
        <v>29</v>
      </c>
      <c r="H379" s="20" t="s">
        <v>30</v>
      </c>
      <c r="I379" s="21" t="s">
        <v>31</v>
      </c>
      <c r="J379" s="20"/>
      <c r="K379" s="22"/>
    </row>
    <row r="380" spans="1:11" ht="11.25" customHeight="1" x14ac:dyDescent="0.2">
      <c r="A380" s="33"/>
      <c r="B380" s="160" t="s">
        <v>32</v>
      </c>
      <c r="C380" s="161"/>
      <c r="D380" s="19" t="s">
        <v>33</v>
      </c>
      <c r="E380" s="23">
        <v>1</v>
      </c>
      <c r="F380" s="19" t="s">
        <v>8</v>
      </c>
      <c r="G380" s="23">
        <v>10</v>
      </c>
      <c r="H380" s="19">
        <v>60</v>
      </c>
      <c r="I380" s="23">
        <v>7</v>
      </c>
      <c r="J380" s="23"/>
      <c r="K380" s="7"/>
    </row>
    <row r="381" spans="1:11" ht="11.25" customHeight="1" x14ac:dyDescent="0.2">
      <c r="A381" s="33"/>
      <c r="B381" s="124" t="s">
        <v>34</v>
      </c>
      <c r="C381" s="125"/>
      <c r="D381" s="23">
        <v>20</v>
      </c>
      <c r="E381" s="19">
        <v>2</v>
      </c>
      <c r="F381" s="23">
        <v>2</v>
      </c>
      <c r="G381" s="19">
        <v>8</v>
      </c>
      <c r="H381" s="23">
        <v>52</v>
      </c>
      <c r="I381" s="81"/>
      <c r="J381" s="23"/>
      <c r="K381" s="24"/>
    </row>
    <row r="382" spans="1:11" ht="11.25" customHeight="1" x14ac:dyDescent="0.2">
      <c r="A382" s="30"/>
      <c r="B382" s="160" t="s">
        <v>35</v>
      </c>
      <c r="C382" s="161"/>
      <c r="D382" s="19">
        <v>40</v>
      </c>
      <c r="E382" s="79">
        <v>3</v>
      </c>
      <c r="F382" s="19">
        <v>0.4</v>
      </c>
      <c r="G382" s="79">
        <v>20</v>
      </c>
      <c r="H382" s="19">
        <v>106</v>
      </c>
      <c r="I382" s="23">
        <v>10</v>
      </c>
      <c r="J382" s="23"/>
      <c r="K382" s="22"/>
    </row>
    <row r="383" spans="1:11" ht="11.25" customHeight="1" x14ac:dyDescent="0.2">
      <c r="A383" s="126" t="s">
        <v>36</v>
      </c>
      <c r="B383" s="126"/>
      <c r="C383" s="126"/>
      <c r="D383" s="65">
        <f t="shared" ref="D383:I383" si="51">D375+D376+D377+D378+D379+D380+D381+D382</f>
        <v>625</v>
      </c>
      <c r="E383" s="65">
        <f t="shared" si="51"/>
        <v>42.4</v>
      </c>
      <c r="F383" s="65">
        <f t="shared" si="51"/>
        <v>47</v>
      </c>
      <c r="G383" s="65">
        <f t="shared" si="51"/>
        <v>105.31</v>
      </c>
      <c r="H383" s="65">
        <f t="shared" si="51"/>
        <v>1005</v>
      </c>
      <c r="I383" s="65">
        <f t="shared" si="51"/>
        <v>288</v>
      </c>
      <c r="J383" s="27"/>
      <c r="K383" s="35"/>
    </row>
    <row r="384" spans="1:11" ht="11.25" customHeight="1" x14ac:dyDescent="0.2">
      <c r="A384" s="5" t="s">
        <v>37</v>
      </c>
      <c r="B384" s="119"/>
      <c r="C384" s="119"/>
      <c r="D384" s="119"/>
      <c r="E384" s="119"/>
      <c r="F384" s="119"/>
      <c r="G384" s="119"/>
      <c r="H384" s="119"/>
      <c r="I384" s="119"/>
      <c r="J384" s="119"/>
      <c r="K384" s="7"/>
    </row>
    <row r="385" spans="1:11" ht="11.25" customHeight="1" x14ac:dyDescent="0.2">
      <c r="A385" s="35"/>
      <c r="B385" s="166" t="s">
        <v>98</v>
      </c>
      <c r="C385" s="167"/>
      <c r="D385" s="100" t="s">
        <v>99</v>
      </c>
      <c r="E385" s="67" t="s">
        <v>28</v>
      </c>
      <c r="F385" s="101" t="s">
        <v>100</v>
      </c>
      <c r="G385" s="67" t="s">
        <v>101</v>
      </c>
      <c r="H385" s="101" t="s">
        <v>102</v>
      </c>
      <c r="I385" s="67" t="s">
        <v>103</v>
      </c>
      <c r="J385" s="68"/>
      <c r="K385" s="22"/>
    </row>
    <row r="386" spans="1:11" ht="11.25" customHeight="1" x14ac:dyDescent="0.2">
      <c r="A386" s="30"/>
      <c r="B386" s="164" t="s">
        <v>81</v>
      </c>
      <c r="C386" s="165"/>
      <c r="D386" s="19">
        <v>180</v>
      </c>
      <c r="E386" s="23">
        <v>5</v>
      </c>
      <c r="F386" s="19">
        <v>7</v>
      </c>
      <c r="G386" s="23">
        <v>51</v>
      </c>
      <c r="H386" s="19">
        <v>173</v>
      </c>
      <c r="I386" s="23"/>
      <c r="J386" s="23"/>
      <c r="K386" s="22"/>
    </row>
    <row r="387" spans="1:11" ht="11.25" customHeight="1" x14ac:dyDescent="0.2">
      <c r="A387" s="26"/>
      <c r="B387" s="162" t="s">
        <v>82</v>
      </c>
      <c r="C387" s="163"/>
      <c r="D387" s="31">
        <v>100</v>
      </c>
      <c r="E387" s="32">
        <v>20.5</v>
      </c>
      <c r="F387" s="31">
        <v>28.2</v>
      </c>
      <c r="G387" s="32">
        <v>0.8</v>
      </c>
      <c r="H387" s="31">
        <v>340</v>
      </c>
      <c r="I387" s="50"/>
      <c r="J387" s="30"/>
      <c r="K387" s="7"/>
    </row>
    <row r="388" spans="1:11" ht="11.25" customHeight="1" x14ac:dyDescent="0.2">
      <c r="A388" s="30"/>
      <c r="B388" s="160" t="s">
        <v>68</v>
      </c>
      <c r="C388" s="161"/>
      <c r="D388" s="19">
        <v>100</v>
      </c>
      <c r="E388" s="23">
        <v>1.8</v>
      </c>
      <c r="F388" s="19">
        <v>0.6</v>
      </c>
      <c r="G388" s="23">
        <v>3.8</v>
      </c>
      <c r="H388" s="19">
        <v>16.2</v>
      </c>
      <c r="I388" s="23"/>
      <c r="J388" s="23"/>
      <c r="K388" s="22"/>
    </row>
    <row r="389" spans="1:11" ht="11.25" customHeight="1" x14ac:dyDescent="0.2">
      <c r="A389" s="30"/>
      <c r="B389" s="160" t="s">
        <v>83</v>
      </c>
      <c r="C389" s="161"/>
      <c r="D389" s="23">
        <v>200</v>
      </c>
      <c r="E389" s="19">
        <v>0.5</v>
      </c>
      <c r="F389" s="23">
        <v>0</v>
      </c>
      <c r="G389" s="19">
        <v>19.8</v>
      </c>
      <c r="H389" s="23">
        <v>81</v>
      </c>
      <c r="I389" s="19">
        <v>0</v>
      </c>
      <c r="J389" s="23"/>
      <c r="K389" s="86"/>
    </row>
    <row r="390" spans="1:11" ht="11.25" customHeight="1" x14ac:dyDescent="0.2">
      <c r="A390" s="30"/>
      <c r="B390" s="160" t="s">
        <v>32</v>
      </c>
      <c r="C390" s="161"/>
      <c r="D390" s="19" t="s">
        <v>33</v>
      </c>
      <c r="E390" s="23">
        <v>1</v>
      </c>
      <c r="F390" s="19" t="s">
        <v>8</v>
      </c>
      <c r="G390" s="23">
        <v>10</v>
      </c>
      <c r="H390" s="19">
        <v>60</v>
      </c>
      <c r="I390" s="81">
        <v>7</v>
      </c>
      <c r="J390" s="23"/>
      <c r="K390" s="35"/>
    </row>
    <row r="391" spans="1:11" ht="11.25" customHeight="1" x14ac:dyDescent="0.2">
      <c r="A391" s="30"/>
      <c r="B391" s="164" t="s">
        <v>64</v>
      </c>
      <c r="C391" s="165"/>
      <c r="D391" s="79">
        <v>60</v>
      </c>
      <c r="E391" s="19">
        <v>3.2</v>
      </c>
      <c r="F391" s="79">
        <v>5.7</v>
      </c>
      <c r="G391" s="19">
        <v>33.799999999999997</v>
      </c>
      <c r="H391" s="79">
        <v>160</v>
      </c>
      <c r="I391" s="19">
        <v>208</v>
      </c>
      <c r="J391" s="23"/>
      <c r="K391" s="86"/>
    </row>
    <row r="392" spans="1:11" ht="11.25" customHeight="1" x14ac:dyDescent="0.2">
      <c r="A392" s="126" t="s">
        <v>42</v>
      </c>
      <c r="B392" s="126"/>
      <c r="C392" s="126"/>
      <c r="D392" s="27">
        <f t="shared" ref="D392:I392" si="52">D385+D386+D387+D388+D389+D390+D391</f>
        <v>990</v>
      </c>
      <c r="E392" s="27">
        <f t="shared" si="52"/>
        <v>37</v>
      </c>
      <c r="F392" s="27">
        <f t="shared" si="52"/>
        <v>45.500000000000007</v>
      </c>
      <c r="G392" s="27">
        <f t="shared" si="52"/>
        <v>141.19999999999999</v>
      </c>
      <c r="H392" s="27">
        <f t="shared" si="52"/>
        <v>961.2</v>
      </c>
      <c r="I392" s="27">
        <f t="shared" si="52"/>
        <v>227</v>
      </c>
      <c r="J392" s="27"/>
      <c r="K392" s="27"/>
    </row>
    <row r="393" spans="1:11" ht="11.25" customHeight="1" x14ac:dyDescent="0.2">
      <c r="A393" s="26" t="s">
        <v>43</v>
      </c>
      <c r="B393" s="133"/>
      <c r="C393" s="133"/>
      <c r="D393" s="27"/>
      <c r="E393" s="27"/>
      <c r="F393" s="27"/>
      <c r="G393" s="27"/>
      <c r="H393" s="27"/>
      <c r="I393" s="27"/>
      <c r="J393" s="27"/>
      <c r="K393" s="35"/>
    </row>
    <row r="394" spans="1:11" ht="11.25" customHeight="1" x14ac:dyDescent="0.2">
      <c r="A394" s="26"/>
      <c r="B394" s="127" t="s">
        <v>104</v>
      </c>
      <c r="C394" s="128"/>
      <c r="D394" s="40">
        <v>100</v>
      </c>
      <c r="E394" s="17">
        <v>6.6</v>
      </c>
      <c r="F394" s="40">
        <v>14.3</v>
      </c>
      <c r="G394" s="17">
        <v>41.13</v>
      </c>
      <c r="H394" s="40">
        <v>320</v>
      </c>
      <c r="I394" s="17">
        <v>426</v>
      </c>
      <c r="J394" s="27"/>
      <c r="K394" s="7"/>
    </row>
    <row r="395" spans="1:11" ht="11.25" customHeight="1" x14ac:dyDescent="0.2">
      <c r="A395" s="26"/>
      <c r="B395" s="127" t="s">
        <v>84</v>
      </c>
      <c r="C395" s="128"/>
      <c r="D395" s="17">
        <v>170</v>
      </c>
      <c r="E395" s="40">
        <v>9</v>
      </c>
      <c r="F395" s="17">
        <v>7</v>
      </c>
      <c r="G395" s="40">
        <v>34</v>
      </c>
      <c r="H395" s="17">
        <v>205</v>
      </c>
      <c r="I395" s="17">
        <v>383</v>
      </c>
      <c r="J395" s="27"/>
      <c r="K395" s="7"/>
    </row>
    <row r="396" spans="1:11" ht="11.25" customHeight="1" x14ac:dyDescent="0.2">
      <c r="A396" s="126" t="s">
        <v>47</v>
      </c>
      <c r="B396" s="126"/>
      <c r="C396" s="126"/>
      <c r="D396" s="27">
        <f t="shared" ref="D396:I396" si="53">D394+D395</f>
        <v>270</v>
      </c>
      <c r="E396" s="27">
        <f t="shared" si="53"/>
        <v>15.6</v>
      </c>
      <c r="F396" s="27">
        <f t="shared" si="53"/>
        <v>21.3</v>
      </c>
      <c r="G396" s="27">
        <f t="shared" si="53"/>
        <v>75.13</v>
      </c>
      <c r="H396" s="27">
        <f t="shared" si="53"/>
        <v>525</v>
      </c>
      <c r="I396" s="27">
        <f t="shared" si="53"/>
        <v>809</v>
      </c>
      <c r="J396" s="27"/>
      <c r="K396" s="35"/>
    </row>
    <row r="397" spans="1:11" ht="11.25" customHeight="1" x14ac:dyDescent="0.2">
      <c r="A397" s="26" t="s">
        <v>48</v>
      </c>
      <c r="B397" s="133"/>
      <c r="C397" s="133"/>
      <c r="D397" s="27"/>
      <c r="E397" s="27"/>
      <c r="F397" s="27"/>
      <c r="G397" s="27"/>
      <c r="H397" s="27"/>
      <c r="I397" s="27"/>
      <c r="J397" s="27"/>
      <c r="K397" s="7"/>
    </row>
    <row r="398" spans="1:11" ht="11.25" customHeight="1" x14ac:dyDescent="0.2">
      <c r="A398" s="33"/>
      <c r="B398" s="173" t="s">
        <v>94</v>
      </c>
      <c r="C398" s="176"/>
      <c r="D398" s="60">
        <v>200</v>
      </c>
      <c r="E398" s="61">
        <v>15</v>
      </c>
      <c r="F398" s="62">
        <v>18</v>
      </c>
      <c r="G398" s="61">
        <v>6.4</v>
      </c>
      <c r="H398" s="62">
        <v>250</v>
      </c>
      <c r="I398" s="31"/>
      <c r="J398" s="30"/>
      <c r="K398" s="22"/>
    </row>
    <row r="399" spans="1:11" ht="11.25" customHeight="1" x14ac:dyDescent="0.2">
      <c r="A399" s="33"/>
      <c r="B399" s="122" t="s">
        <v>24</v>
      </c>
      <c r="C399" s="123"/>
      <c r="D399" s="17">
        <v>15</v>
      </c>
      <c r="E399" s="40">
        <v>10.5</v>
      </c>
      <c r="F399" s="17">
        <v>13</v>
      </c>
      <c r="G399" s="40">
        <v>0.5</v>
      </c>
      <c r="H399" s="17">
        <v>150</v>
      </c>
      <c r="I399" s="40">
        <v>15</v>
      </c>
      <c r="J399" s="23"/>
      <c r="K399" s="22"/>
    </row>
    <row r="400" spans="1:11" ht="11.25" customHeight="1" x14ac:dyDescent="0.2">
      <c r="A400" s="33"/>
      <c r="B400" s="122" t="s">
        <v>25</v>
      </c>
      <c r="C400" s="123"/>
      <c r="D400" s="40">
        <v>10</v>
      </c>
      <c r="E400" s="17">
        <v>0.1</v>
      </c>
      <c r="F400" s="40">
        <v>8</v>
      </c>
      <c r="G400" s="17">
        <v>0.11</v>
      </c>
      <c r="H400" s="40">
        <v>70</v>
      </c>
      <c r="I400" s="17">
        <v>14</v>
      </c>
      <c r="J400" s="23"/>
      <c r="K400" s="22"/>
    </row>
    <row r="401" spans="1:11" ht="11.25" customHeight="1" x14ac:dyDescent="0.2">
      <c r="A401" s="33"/>
      <c r="B401" s="134" t="s">
        <v>45</v>
      </c>
      <c r="C401" s="134"/>
      <c r="D401" s="23" t="s">
        <v>46</v>
      </c>
      <c r="E401" s="23">
        <v>0.2</v>
      </c>
      <c r="F401" s="23">
        <v>0</v>
      </c>
      <c r="G401" s="23">
        <v>6.4</v>
      </c>
      <c r="H401" s="23">
        <v>26.8</v>
      </c>
      <c r="I401" s="23" t="s">
        <v>27</v>
      </c>
      <c r="J401" s="23"/>
      <c r="K401" s="22"/>
    </row>
    <row r="402" spans="1:11" ht="11.25" customHeight="1" x14ac:dyDescent="0.2">
      <c r="A402" s="33"/>
      <c r="B402" s="124" t="s">
        <v>34</v>
      </c>
      <c r="C402" s="125"/>
      <c r="D402" s="23">
        <v>20</v>
      </c>
      <c r="E402" s="19">
        <v>2</v>
      </c>
      <c r="F402" s="23">
        <v>2</v>
      </c>
      <c r="G402" s="19">
        <v>8</v>
      </c>
      <c r="H402" s="23">
        <v>52</v>
      </c>
      <c r="I402" s="19"/>
      <c r="J402" s="23"/>
      <c r="K402" s="82"/>
    </row>
    <row r="403" spans="1:11" ht="11.25" customHeight="1" x14ac:dyDescent="0.2">
      <c r="A403" s="30"/>
      <c r="B403" s="134" t="s">
        <v>35</v>
      </c>
      <c r="C403" s="134"/>
      <c r="D403" s="19">
        <v>40</v>
      </c>
      <c r="E403" s="23">
        <v>3</v>
      </c>
      <c r="F403" s="19">
        <v>0.4</v>
      </c>
      <c r="G403" s="23">
        <v>20</v>
      </c>
      <c r="H403" s="19">
        <v>106</v>
      </c>
      <c r="I403" s="23">
        <v>10</v>
      </c>
      <c r="J403" s="23"/>
      <c r="K403" s="86"/>
    </row>
    <row r="404" spans="1:11" ht="11.25" customHeight="1" x14ac:dyDescent="0.2">
      <c r="A404" s="126" t="s">
        <v>53</v>
      </c>
      <c r="B404" s="126"/>
      <c r="C404" s="126"/>
      <c r="D404" s="27">
        <f t="shared" ref="D404:I404" si="54">D398+D399+D400+D401+D402+D403</f>
        <v>485</v>
      </c>
      <c r="E404" s="27">
        <f t="shared" si="54"/>
        <v>30.8</v>
      </c>
      <c r="F404" s="27">
        <f t="shared" si="54"/>
        <v>41.4</v>
      </c>
      <c r="G404" s="27">
        <f t="shared" si="54"/>
        <v>41.41</v>
      </c>
      <c r="H404" s="27">
        <f t="shared" si="54"/>
        <v>654.79999999999995</v>
      </c>
      <c r="I404" s="27">
        <f t="shared" si="54"/>
        <v>43</v>
      </c>
      <c r="J404" s="23"/>
      <c r="K404" s="22"/>
    </row>
    <row r="405" spans="1:11" ht="11.25" customHeight="1" x14ac:dyDescent="0.2">
      <c r="A405" s="26" t="s">
        <v>54</v>
      </c>
      <c r="B405" s="133"/>
      <c r="C405" s="133"/>
      <c r="D405" s="27"/>
      <c r="E405" s="27"/>
      <c r="F405" s="27"/>
      <c r="G405" s="27"/>
      <c r="H405" s="27"/>
      <c r="I405" s="27"/>
      <c r="J405" s="27"/>
      <c r="K405" s="7"/>
    </row>
    <row r="406" spans="1:11" ht="11.25" customHeight="1" x14ac:dyDescent="0.2">
      <c r="A406" s="26"/>
      <c r="B406" s="122" t="s">
        <v>55</v>
      </c>
      <c r="C406" s="123"/>
      <c r="D406" s="17">
        <v>40</v>
      </c>
      <c r="E406" s="40">
        <v>3.4</v>
      </c>
      <c r="F406" s="17">
        <v>4.5999999999999996</v>
      </c>
      <c r="G406" s="40">
        <v>27.9</v>
      </c>
      <c r="H406" s="17">
        <v>165.8</v>
      </c>
      <c r="I406" s="88"/>
      <c r="J406" s="27"/>
      <c r="K406" s="7"/>
    </row>
    <row r="407" spans="1:11" ht="11.25" customHeight="1" x14ac:dyDescent="0.2">
      <c r="A407" s="26"/>
      <c r="B407" s="127" t="s">
        <v>56</v>
      </c>
      <c r="C407" s="128"/>
      <c r="D407" s="45">
        <v>200</v>
      </c>
      <c r="E407" s="44">
        <v>5.8</v>
      </c>
      <c r="F407" s="45">
        <v>3</v>
      </c>
      <c r="G407" s="44">
        <v>7</v>
      </c>
      <c r="H407" s="45">
        <v>100</v>
      </c>
      <c r="I407" s="44">
        <v>1.4</v>
      </c>
      <c r="J407" s="27"/>
      <c r="K407" s="7"/>
    </row>
    <row r="408" spans="1:11" ht="11.25" customHeight="1" x14ac:dyDescent="0.2">
      <c r="A408" s="126" t="s">
        <v>57</v>
      </c>
      <c r="B408" s="126"/>
      <c r="C408" s="126"/>
      <c r="D408" s="27">
        <f t="shared" ref="D408:I408" si="55">D406+D407</f>
        <v>240</v>
      </c>
      <c r="E408" s="27">
        <f t="shared" si="55"/>
        <v>9.1999999999999993</v>
      </c>
      <c r="F408" s="27">
        <f t="shared" si="55"/>
        <v>7.6</v>
      </c>
      <c r="G408" s="27">
        <f t="shared" si="55"/>
        <v>34.9</v>
      </c>
      <c r="H408" s="27">
        <f t="shared" si="55"/>
        <v>265.8</v>
      </c>
      <c r="I408" s="27">
        <f t="shared" si="55"/>
        <v>1.4</v>
      </c>
      <c r="J408" s="27"/>
      <c r="K408" s="7"/>
    </row>
    <row r="409" spans="1:11" ht="11.25" customHeight="1" x14ac:dyDescent="0.2">
      <c r="A409" s="126" t="s">
        <v>58</v>
      </c>
      <c r="B409" s="126"/>
      <c r="C409" s="126"/>
      <c r="D409" s="65">
        <f t="shared" ref="D409:I409" si="56">D383+D392+D396+D404+D408</f>
        <v>2610</v>
      </c>
      <c r="E409" s="65">
        <f t="shared" si="56"/>
        <v>135</v>
      </c>
      <c r="F409" s="65">
        <f t="shared" si="56"/>
        <v>162.79999999999998</v>
      </c>
      <c r="G409" s="65">
        <f t="shared" si="56"/>
        <v>397.94999999999993</v>
      </c>
      <c r="H409" s="65">
        <f t="shared" si="56"/>
        <v>3411.8</v>
      </c>
      <c r="I409" s="65">
        <f t="shared" si="56"/>
        <v>1368.4</v>
      </c>
      <c r="J409" s="27"/>
      <c r="K409" s="7"/>
    </row>
    <row r="410" spans="1:11" ht="11.25" customHeight="1" x14ac:dyDescent="0.2">
      <c r="A410" s="133"/>
      <c r="B410" s="133"/>
      <c r="C410" s="133"/>
      <c r="D410" s="133"/>
      <c r="E410" s="133"/>
      <c r="F410" s="133"/>
      <c r="G410" s="133"/>
      <c r="H410" s="133"/>
      <c r="I410" s="133"/>
      <c r="J410" s="133"/>
      <c r="K410" s="39"/>
    </row>
    <row r="411" spans="1:11" ht="11.25" customHeight="1" x14ac:dyDescent="0.2">
      <c r="A411" s="136" t="s">
        <v>2</v>
      </c>
      <c r="B411" s="137"/>
      <c r="C411" s="138"/>
      <c r="D411" s="7" t="s">
        <v>3</v>
      </c>
      <c r="E411" s="8" t="s">
        <v>86</v>
      </c>
      <c r="F411" s="9"/>
      <c r="G411" s="9"/>
      <c r="H411" s="10" t="s">
        <v>5</v>
      </c>
      <c r="I411" s="118" t="s">
        <v>6</v>
      </c>
      <c r="J411" s="118"/>
      <c r="K411" s="7"/>
    </row>
    <row r="412" spans="1:11" ht="11.25" customHeight="1" x14ac:dyDescent="0.2">
      <c r="A412" s="9"/>
      <c r="B412" s="9"/>
      <c r="C412" s="9"/>
      <c r="D412" s="7" t="s">
        <v>7</v>
      </c>
      <c r="E412" s="8" t="s">
        <v>31</v>
      </c>
      <c r="F412" s="9"/>
      <c r="G412" s="9"/>
      <c r="H412" s="10" t="s">
        <v>9</v>
      </c>
      <c r="I412" s="148" t="s">
        <v>10</v>
      </c>
      <c r="J412" s="148"/>
      <c r="K412" s="7"/>
    </row>
    <row r="413" spans="1:11" s="64" customFormat="1" ht="19.5" customHeight="1" x14ac:dyDescent="0.2">
      <c r="A413" s="119" t="s">
        <v>11</v>
      </c>
      <c r="B413" s="119" t="s">
        <v>12</v>
      </c>
      <c r="C413" s="119"/>
      <c r="D413" s="119" t="s">
        <v>13</v>
      </c>
      <c r="E413" s="171" t="s">
        <v>14</v>
      </c>
      <c r="F413" s="171"/>
      <c r="G413" s="171"/>
      <c r="H413" s="119" t="s">
        <v>15</v>
      </c>
      <c r="I413" s="119" t="s">
        <v>61</v>
      </c>
      <c r="J413" s="119" t="s">
        <v>17</v>
      </c>
      <c r="K413" s="89"/>
    </row>
    <row r="414" spans="1:11" ht="21.75" customHeight="1" x14ac:dyDescent="0.2">
      <c r="A414" s="119"/>
      <c r="B414" s="119"/>
      <c r="C414" s="119"/>
      <c r="D414" s="119"/>
      <c r="E414" s="12" t="s">
        <v>18</v>
      </c>
      <c r="F414" s="12" t="s">
        <v>19</v>
      </c>
      <c r="G414" s="12" t="s">
        <v>20</v>
      </c>
      <c r="H414" s="119"/>
      <c r="I414" s="119"/>
      <c r="J414" s="119"/>
      <c r="K414" s="7"/>
    </row>
    <row r="415" spans="1:11" ht="11.25" customHeight="1" x14ac:dyDescent="0.2">
      <c r="A415" s="13" t="s">
        <v>21</v>
      </c>
      <c r="B415" s="118"/>
      <c r="C415" s="118"/>
      <c r="D415" s="118"/>
      <c r="E415" s="118"/>
      <c r="F415" s="118"/>
      <c r="G415" s="118"/>
      <c r="H415" s="118"/>
      <c r="I415" s="118"/>
      <c r="J415" s="118"/>
      <c r="K415" s="9"/>
    </row>
    <row r="416" spans="1:11" ht="11.25" customHeight="1" x14ac:dyDescent="0.2">
      <c r="A416" s="9"/>
      <c r="B416" s="164" t="s">
        <v>81</v>
      </c>
      <c r="C416" s="165"/>
      <c r="D416" s="77">
        <v>180</v>
      </c>
      <c r="E416" s="19">
        <v>5</v>
      </c>
      <c r="F416" s="77">
        <v>7</v>
      </c>
      <c r="G416" s="19">
        <v>51</v>
      </c>
      <c r="H416" s="77">
        <v>173</v>
      </c>
      <c r="I416" s="19"/>
      <c r="J416" s="20"/>
      <c r="K416" s="22"/>
    </row>
    <row r="417" spans="1:11" ht="12" x14ac:dyDescent="0.2">
      <c r="A417" s="9"/>
      <c r="B417" s="158" t="s">
        <v>87</v>
      </c>
      <c r="C417" s="159"/>
      <c r="D417" s="40">
        <v>100</v>
      </c>
      <c r="E417" s="17">
        <v>0.7</v>
      </c>
      <c r="F417" s="40">
        <v>0.6</v>
      </c>
      <c r="G417" s="17">
        <v>1.6</v>
      </c>
      <c r="H417" s="40">
        <v>14</v>
      </c>
      <c r="I417" s="7"/>
      <c r="J417" s="11"/>
      <c r="K417" s="7"/>
    </row>
    <row r="418" spans="1:11" ht="11.25" customHeight="1" x14ac:dyDescent="0.2">
      <c r="A418" s="9"/>
      <c r="B418" s="158" t="s">
        <v>88</v>
      </c>
      <c r="C418" s="159"/>
      <c r="D418" s="17">
        <v>15</v>
      </c>
      <c r="E418" s="40">
        <v>10.5</v>
      </c>
      <c r="F418" s="17">
        <v>13</v>
      </c>
      <c r="G418" s="40">
        <v>0.5</v>
      </c>
      <c r="H418" s="17">
        <v>150</v>
      </c>
      <c r="I418" s="99">
        <v>15</v>
      </c>
      <c r="J418" s="11"/>
      <c r="K418" s="22"/>
    </row>
    <row r="419" spans="1:11" ht="11.25" customHeight="1" x14ac:dyDescent="0.2">
      <c r="A419" s="9"/>
      <c r="B419" s="160" t="s">
        <v>45</v>
      </c>
      <c r="C419" s="161"/>
      <c r="D419" s="19" t="s">
        <v>46</v>
      </c>
      <c r="E419" s="20">
        <v>0.2</v>
      </c>
      <c r="F419" s="21">
        <v>0</v>
      </c>
      <c r="G419" s="20">
        <v>6.4</v>
      </c>
      <c r="H419" s="21">
        <v>26.8</v>
      </c>
      <c r="I419" s="20" t="s">
        <v>27</v>
      </c>
      <c r="J419" s="20"/>
      <c r="K419" s="22"/>
    </row>
    <row r="420" spans="1:11" ht="11.25" customHeight="1" x14ac:dyDescent="0.2">
      <c r="A420" s="9"/>
      <c r="B420" s="160" t="s">
        <v>32</v>
      </c>
      <c r="C420" s="161"/>
      <c r="D420" s="23" t="s">
        <v>33</v>
      </c>
      <c r="E420" s="21">
        <v>1</v>
      </c>
      <c r="F420" s="20" t="s">
        <v>8</v>
      </c>
      <c r="G420" s="21">
        <v>10</v>
      </c>
      <c r="H420" s="20">
        <v>60</v>
      </c>
      <c r="I420" s="78">
        <v>7</v>
      </c>
      <c r="J420" s="20"/>
      <c r="K420" s="7"/>
    </row>
    <row r="421" spans="1:11" ht="11.25" customHeight="1" x14ac:dyDescent="0.2">
      <c r="A421" s="9"/>
      <c r="B421" s="164" t="s">
        <v>64</v>
      </c>
      <c r="C421" s="165"/>
      <c r="D421" s="79">
        <v>60</v>
      </c>
      <c r="E421" s="20">
        <v>3.2</v>
      </c>
      <c r="F421" s="102">
        <v>5.7</v>
      </c>
      <c r="G421" s="20">
        <v>33.799999999999997</v>
      </c>
      <c r="H421" s="102">
        <v>160</v>
      </c>
      <c r="I421" s="21">
        <v>208</v>
      </c>
      <c r="J421" s="20"/>
      <c r="K421" s="22"/>
    </row>
    <row r="422" spans="1:11" ht="11.25" customHeight="1" x14ac:dyDescent="0.2">
      <c r="A422" s="126" t="s">
        <v>36</v>
      </c>
      <c r="B422" s="126"/>
      <c r="C422" s="126"/>
      <c r="D422" s="27">
        <f t="shared" ref="D422:I422" si="57">D416+D417+D418+D419+D420+D421</f>
        <v>655</v>
      </c>
      <c r="E422" s="27">
        <f t="shared" si="57"/>
        <v>20.599999999999998</v>
      </c>
      <c r="F422" s="27">
        <f t="shared" si="57"/>
        <v>27.3</v>
      </c>
      <c r="G422" s="27">
        <f t="shared" si="57"/>
        <v>103.3</v>
      </c>
      <c r="H422" s="27">
        <f t="shared" si="57"/>
        <v>583.79999999999995</v>
      </c>
      <c r="I422" s="27">
        <f t="shared" si="57"/>
        <v>234</v>
      </c>
      <c r="J422" s="27"/>
      <c r="K422" s="7"/>
    </row>
    <row r="423" spans="1:11" ht="11.25" customHeight="1" x14ac:dyDescent="0.2">
      <c r="A423" s="5" t="s">
        <v>37</v>
      </c>
      <c r="B423" s="119"/>
      <c r="C423" s="119"/>
      <c r="D423" s="119"/>
      <c r="E423" s="119"/>
      <c r="F423" s="119"/>
      <c r="G423" s="119"/>
      <c r="H423" s="119"/>
      <c r="I423" s="119"/>
      <c r="J423" s="119"/>
      <c r="K423" s="7"/>
    </row>
    <row r="424" spans="1:11" ht="11.25" customHeight="1" x14ac:dyDescent="0.2">
      <c r="A424" s="12"/>
      <c r="B424" s="127" t="s">
        <v>89</v>
      </c>
      <c r="C424" s="128"/>
      <c r="D424" s="32">
        <v>250</v>
      </c>
      <c r="E424" s="31">
        <v>3</v>
      </c>
      <c r="F424" s="32">
        <v>5</v>
      </c>
      <c r="G424" s="31">
        <v>10</v>
      </c>
      <c r="H424" s="32">
        <v>160</v>
      </c>
      <c r="I424" s="103">
        <v>8</v>
      </c>
      <c r="J424" s="33"/>
      <c r="K424" s="22"/>
    </row>
    <row r="425" spans="1:11" ht="11.25" customHeight="1" x14ac:dyDescent="0.2">
      <c r="A425" s="30"/>
      <c r="B425" s="127" t="s">
        <v>74</v>
      </c>
      <c r="C425" s="128"/>
      <c r="D425" s="31">
        <v>180</v>
      </c>
      <c r="E425" s="32">
        <v>4.2</v>
      </c>
      <c r="F425" s="31">
        <v>1.2</v>
      </c>
      <c r="G425" s="32">
        <v>40</v>
      </c>
      <c r="H425" s="31">
        <v>240</v>
      </c>
      <c r="I425" s="72"/>
      <c r="J425" s="30"/>
      <c r="K425" s="22"/>
    </row>
    <row r="426" spans="1:11" ht="11.25" customHeight="1" x14ac:dyDescent="0.2">
      <c r="A426" s="30"/>
      <c r="B426" s="177" t="s">
        <v>109</v>
      </c>
      <c r="C426" s="178"/>
      <c r="D426" s="32">
        <v>100</v>
      </c>
      <c r="E426" s="31">
        <v>18</v>
      </c>
      <c r="F426" s="32">
        <v>5</v>
      </c>
      <c r="G426" s="31">
        <v>5</v>
      </c>
      <c r="H426" s="32">
        <v>120</v>
      </c>
      <c r="I426" s="30"/>
      <c r="J426" s="30"/>
      <c r="K426" s="7"/>
    </row>
    <row r="427" spans="1:11" s="64" customFormat="1" ht="11.25" customHeight="1" x14ac:dyDescent="0.2">
      <c r="A427" s="31"/>
      <c r="B427" s="131" t="s">
        <v>91</v>
      </c>
      <c r="C427" s="132"/>
      <c r="D427" s="30">
        <v>100</v>
      </c>
      <c r="E427" s="50">
        <v>2</v>
      </c>
      <c r="F427" s="30">
        <v>10</v>
      </c>
      <c r="G427" s="50">
        <v>8</v>
      </c>
      <c r="H427" s="30">
        <v>140</v>
      </c>
      <c r="I427" s="31"/>
      <c r="J427" s="31"/>
      <c r="K427" s="104"/>
    </row>
    <row r="428" spans="1:11" ht="11.25" customHeight="1" x14ac:dyDescent="0.2">
      <c r="A428" s="30"/>
      <c r="B428" s="124" t="s">
        <v>32</v>
      </c>
      <c r="C428" s="125"/>
      <c r="D428" s="19" t="s">
        <v>33</v>
      </c>
      <c r="E428" s="23">
        <v>1</v>
      </c>
      <c r="F428" s="19" t="s">
        <v>8</v>
      </c>
      <c r="G428" s="23">
        <v>10</v>
      </c>
      <c r="H428" s="19">
        <v>60</v>
      </c>
      <c r="I428" s="23">
        <v>7</v>
      </c>
      <c r="J428" s="23"/>
      <c r="K428" s="7"/>
    </row>
    <row r="429" spans="1:11" ht="11.25" customHeight="1" x14ac:dyDescent="0.2">
      <c r="A429" s="30"/>
      <c r="B429" s="131" t="s">
        <v>41</v>
      </c>
      <c r="C429" s="132"/>
      <c r="D429" s="12">
        <v>200</v>
      </c>
      <c r="E429" s="12">
        <v>1</v>
      </c>
      <c r="F429" s="12">
        <v>0.1</v>
      </c>
      <c r="G429" s="12">
        <v>15.6</v>
      </c>
      <c r="H429" s="12">
        <v>66.900000000000006</v>
      </c>
      <c r="I429" s="35"/>
      <c r="J429" s="33"/>
      <c r="K429" s="7"/>
    </row>
    <row r="430" spans="1:11" ht="11.25" customHeight="1" x14ac:dyDescent="0.2">
      <c r="A430" s="33"/>
      <c r="B430" s="124" t="s">
        <v>34</v>
      </c>
      <c r="C430" s="125"/>
      <c r="D430" s="23">
        <v>20</v>
      </c>
      <c r="E430" s="19">
        <v>2</v>
      </c>
      <c r="F430" s="23">
        <v>2</v>
      </c>
      <c r="G430" s="19">
        <v>8</v>
      </c>
      <c r="H430" s="23">
        <v>52</v>
      </c>
      <c r="I430" s="19"/>
      <c r="J430" s="23"/>
      <c r="K430" s="24"/>
    </row>
    <row r="431" spans="1:11" ht="11.25" customHeight="1" x14ac:dyDescent="0.2">
      <c r="A431" s="30"/>
      <c r="B431" s="134" t="s">
        <v>35</v>
      </c>
      <c r="C431" s="134"/>
      <c r="D431" s="19">
        <v>40</v>
      </c>
      <c r="E431" s="23">
        <v>3</v>
      </c>
      <c r="F431" s="19">
        <v>0.4</v>
      </c>
      <c r="G431" s="23">
        <v>20</v>
      </c>
      <c r="H431" s="19">
        <v>106</v>
      </c>
      <c r="I431" s="23">
        <v>10</v>
      </c>
      <c r="J431" s="23"/>
      <c r="K431" s="86"/>
    </row>
    <row r="432" spans="1:11" ht="11.25" customHeight="1" x14ac:dyDescent="0.2">
      <c r="A432" s="126" t="s">
        <v>42</v>
      </c>
      <c r="B432" s="126"/>
      <c r="C432" s="126"/>
      <c r="D432" s="27">
        <f t="shared" ref="D432:I432" si="58">D424+D425+D426+D427+D428+D429+D430+D431</f>
        <v>990</v>
      </c>
      <c r="E432" s="27">
        <f t="shared" si="58"/>
        <v>34.200000000000003</v>
      </c>
      <c r="F432" s="27">
        <f t="shared" si="58"/>
        <v>24.7</v>
      </c>
      <c r="G432" s="27">
        <f t="shared" si="58"/>
        <v>116.6</v>
      </c>
      <c r="H432" s="27">
        <f t="shared" si="58"/>
        <v>944.9</v>
      </c>
      <c r="I432" s="27">
        <f t="shared" si="58"/>
        <v>25</v>
      </c>
      <c r="J432" s="27"/>
      <c r="K432" s="27"/>
    </row>
    <row r="433" spans="1:11" ht="11.25" customHeight="1" x14ac:dyDescent="0.2">
      <c r="A433" s="26" t="s">
        <v>43</v>
      </c>
      <c r="B433" s="145"/>
      <c r="C433" s="145"/>
      <c r="D433" s="145"/>
      <c r="E433" s="145"/>
      <c r="F433" s="145"/>
      <c r="G433" s="145"/>
      <c r="H433" s="145"/>
      <c r="I433" s="145"/>
      <c r="J433" s="145"/>
      <c r="K433" s="43"/>
    </row>
    <row r="434" spans="1:11" ht="11.25" customHeight="1" x14ac:dyDescent="0.2">
      <c r="A434" s="26"/>
      <c r="B434" s="131" t="s">
        <v>62</v>
      </c>
      <c r="C434" s="132"/>
      <c r="D434" s="40">
        <v>200</v>
      </c>
      <c r="E434" s="17">
        <v>30.4</v>
      </c>
      <c r="F434" s="40">
        <v>20</v>
      </c>
      <c r="G434" s="17">
        <v>29.2</v>
      </c>
      <c r="H434" s="40">
        <v>420</v>
      </c>
      <c r="I434" s="17">
        <v>0.1</v>
      </c>
      <c r="J434" s="27"/>
      <c r="K434" s="7"/>
    </row>
    <row r="435" spans="1:11" ht="11.25" customHeight="1" x14ac:dyDescent="0.2">
      <c r="A435" s="33"/>
      <c r="B435" s="124" t="s">
        <v>26</v>
      </c>
      <c r="C435" s="125"/>
      <c r="D435" s="23" t="s">
        <v>46</v>
      </c>
      <c r="E435" s="19" t="s">
        <v>27</v>
      </c>
      <c r="F435" s="23" t="s">
        <v>28</v>
      </c>
      <c r="G435" s="19" t="s">
        <v>29</v>
      </c>
      <c r="H435" s="23" t="s">
        <v>30</v>
      </c>
      <c r="I435" s="19" t="s">
        <v>31</v>
      </c>
      <c r="J435" s="23"/>
      <c r="K435" s="22"/>
    </row>
    <row r="436" spans="1:11" ht="11.25" customHeight="1" x14ac:dyDescent="0.2">
      <c r="A436" s="126" t="s">
        <v>47</v>
      </c>
      <c r="B436" s="126"/>
      <c r="C436" s="126"/>
      <c r="D436" s="27">
        <f t="shared" ref="D436:I436" si="59">D434+D435</f>
        <v>400</v>
      </c>
      <c r="E436" s="27">
        <f t="shared" si="59"/>
        <v>34.4</v>
      </c>
      <c r="F436" s="27">
        <f t="shared" si="59"/>
        <v>25</v>
      </c>
      <c r="G436" s="27">
        <f t="shared" si="59"/>
        <v>47.2</v>
      </c>
      <c r="H436" s="27">
        <f t="shared" si="59"/>
        <v>543</v>
      </c>
      <c r="I436" s="27">
        <f t="shared" si="59"/>
        <v>2.1</v>
      </c>
      <c r="J436" s="27"/>
      <c r="K436" s="7"/>
    </row>
    <row r="437" spans="1:11" ht="11.25" customHeight="1" x14ac:dyDescent="0.2">
      <c r="A437" s="26" t="s">
        <v>48</v>
      </c>
      <c r="B437" s="133"/>
      <c r="C437" s="133"/>
      <c r="D437" s="179"/>
      <c r="E437" s="133"/>
      <c r="F437" s="179"/>
      <c r="G437" s="133"/>
      <c r="H437" s="179"/>
      <c r="I437" s="133"/>
      <c r="J437" s="133"/>
      <c r="K437" s="39"/>
    </row>
    <row r="438" spans="1:11" ht="11.25" customHeight="1" x14ac:dyDescent="0.2">
      <c r="A438" s="30"/>
      <c r="B438" s="127" t="s">
        <v>49</v>
      </c>
      <c r="C438" s="180"/>
      <c r="D438" s="105">
        <v>180</v>
      </c>
      <c r="E438" s="106">
        <v>5.3</v>
      </c>
      <c r="F438" s="105">
        <v>4.9000000000000004</v>
      </c>
      <c r="G438" s="106">
        <v>32.799999999999997</v>
      </c>
      <c r="H438" s="105">
        <v>213</v>
      </c>
      <c r="I438" s="107"/>
      <c r="J438" s="30"/>
      <c r="K438" s="22"/>
    </row>
    <row r="439" spans="1:11" ht="11.25" customHeight="1" x14ac:dyDescent="0.2">
      <c r="A439" s="30"/>
      <c r="B439" s="127" t="s">
        <v>50</v>
      </c>
      <c r="C439" s="180"/>
      <c r="D439" s="108">
        <v>100</v>
      </c>
      <c r="E439" s="42">
        <v>10</v>
      </c>
      <c r="F439" s="108">
        <v>8</v>
      </c>
      <c r="G439" s="42">
        <v>21</v>
      </c>
      <c r="H439" s="108">
        <v>120</v>
      </c>
      <c r="I439" s="59">
        <v>1</v>
      </c>
      <c r="J439" s="33"/>
      <c r="K439" s="22"/>
    </row>
    <row r="440" spans="1:11" ht="11.25" customHeight="1" x14ac:dyDescent="0.2">
      <c r="A440" s="26"/>
      <c r="B440" s="122" t="s">
        <v>92</v>
      </c>
      <c r="C440" s="123"/>
      <c r="D440" s="98">
        <v>100</v>
      </c>
      <c r="E440" s="17">
        <v>1.7</v>
      </c>
      <c r="F440" s="98">
        <v>3.5</v>
      </c>
      <c r="G440" s="99">
        <v>10</v>
      </c>
      <c r="H440" s="96">
        <v>80</v>
      </c>
      <c r="I440" s="109"/>
      <c r="J440" s="30"/>
      <c r="K440" s="22"/>
    </row>
    <row r="441" spans="1:11" ht="11.25" customHeight="1" x14ac:dyDescent="0.2">
      <c r="A441" s="33"/>
      <c r="B441" s="124" t="s">
        <v>45</v>
      </c>
      <c r="C441" s="125"/>
      <c r="D441" s="19" t="s">
        <v>46</v>
      </c>
      <c r="E441" s="23">
        <v>0.2</v>
      </c>
      <c r="F441" s="19">
        <v>0</v>
      </c>
      <c r="G441" s="23">
        <v>6.4</v>
      </c>
      <c r="H441" s="19">
        <v>26.8</v>
      </c>
      <c r="I441" s="23" t="s">
        <v>27</v>
      </c>
      <c r="J441" s="23"/>
      <c r="K441" s="22"/>
    </row>
    <row r="442" spans="1:11" ht="11.25" customHeight="1" x14ac:dyDescent="0.2">
      <c r="A442" s="33"/>
      <c r="B442" s="124" t="s">
        <v>34</v>
      </c>
      <c r="C442" s="125"/>
      <c r="D442" s="23">
        <v>20</v>
      </c>
      <c r="E442" s="19">
        <v>2</v>
      </c>
      <c r="F442" s="23">
        <v>2</v>
      </c>
      <c r="G442" s="19">
        <v>8</v>
      </c>
      <c r="H442" s="23">
        <v>52</v>
      </c>
      <c r="I442" s="19"/>
      <c r="J442" s="23"/>
      <c r="K442" s="24"/>
    </row>
    <row r="443" spans="1:11" ht="11.25" customHeight="1" x14ac:dyDescent="0.2">
      <c r="A443" s="30"/>
      <c r="B443" s="134" t="s">
        <v>35</v>
      </c>
      <c r="C443" s="134"/>
      <c r="D443" s="19">
        <v>40</v>
      </c>
      <c r="E443" s="23">
        <v>3</v>
      </c>
      <c r="F443" s="19">
        <v>0.4</v>
      </c>
      <c r="G443" s="23">
        <v>20</v>
      </c>
      <c r="H443" s="19">
        <v>106</v>
      </c>
      <c r="I443" s="23">
        <v>10</v>
      </c>
      <c r="J443" s="23"/>
      <c r="K443" s="22"/>
    </row>
    <row r="444" spans="1:11" ht="11.25" customHeight="1" x14ac:dyDescent="0.2">
      <c r="A444" s="126" t="s">
        <v>53</v>
      </c>
      <c r="B444" s="126"/>
      <c r="C444" s="126"/>
      <c r="D444" s="27">
        <f t="shared" ref="D444:I444" si="60">D438+D439+D440+D441+D442+D443</f>
        <v>640</v>
      </c>
      <c r="E444" s="27">
        <f t="shared" si="60"/>
        <v>22.2</v>
      </c>
      <c r="F444" s="27">
        <f t="shared" si="60"/>
        <v>18.799999999999997</v>
      </c>
      <c r="G444" s="27">
        <f t="shared" si="60"/>
        <v>98.2</v>
      </c>
      <c r="H444" s="27">
        <f t="shared" si="60"/>
        <v>597.79999999999995</v>
      </c>
      <c r="I444" s="27">
        <f t="shared" si="60"/>
        <v>15</v>
      </c>
      <c r="J444" s="27"/>
      <c r="K444" s="7"/>
    </row>
    <row r="445" spans="1:11" ht="11.25" customHeight="1" x14ac:dyDescent="0.2">
      <c r="A445" s="26" t="s">
        <v>54</v>
      </c>
      <c r="B445" s="133"/>
      <c r="C445" s="133"/>
      <c r="D445" s="133"/>
      <c r="E445" s="133"/>
      <c r="F445" s="133"/>
      <c r="G445" s="133"/>
      <c r="H445" s="133"/>
      <c r="I445" s="133"/>
      <c r="J445" s="133"/>
      <c r="K445" s="39"/>
    </row>
    <row r="446" spans="1:11" ht="11.25" customHeight="1" x14ac:dyDescent="0.2">
      <c r="A446" s="26"/>
      <c r="B446" s="122" t="s">
        <v>55</v>
      </c>
      <c r="C446" s="123"/>
      <c r="D446" s="17">
        <v>40</v>
      </c>
      <c r="E446" s="40">
        <v>3.4</v>
      </c>
      <c r="F446" s="17">
        <v>4.5999999999999996</v>
      </c>
      <c r="G446" s="40">
        <v>27.9</v>
      </c>
      <c r="H446" s="17">
        <v>165.8</v>
      </c>
      <c r="I446" s="27"/>
      <c r="J446" s="27"/>
      <c r="K446" s="7"/>
    </row>
    <row r="447" spans="1:11" ht="11.25" customHeight="1" x14ac:dyDescent="0.2">
      <c r="A447" s="26"/>
      <c r="B447" s="127" t="s">
        <v>56</v>
      </c>
      <c r="C447" s="128"/>
      <c r="D447" s="45">
        <v>200</v>
      </c>
      <c r="E447" s="44">
        <v>5.8</v>
      </c>
      <c r="F447" s="45">
        <v>3</v>
      </c>
      <c r="G447" s="44">
        <v>7</v>
      </c>
      <c r="H447" s="45">
        <v>100</v>
      </c>
      <c r="I447" s="44">
        <v>1.4</v>
      </c>
      <c r="J447" s="27"/>
      <c r="K447" s="7"/>
    </row>
    <row r="448" spans="1:11" ht="11.25" customHeight="1" x14ac:dyDescent="0.2">
      <c r="A448" s="126" t="s">
        <v>57</v>
      </c>
      <c r="B448" s="126"/>
      <c r="C448" s="126"/>
      <c r="D448" s="27">
        <f t="shared" ref="D448:I448" si="61">D446+D447</f>
        <v>240</v>
      </c>
      <c r="E448" s="27">
        <f t="shared" si="61"/>
        <v>9.1999999999999993</v>
      </c>
      <c r="F448" s="27">
        <f t="shared" si="61"/>
        <v>7.6</v>
      </c>
      <c r="G448" s="27">
        <f t="shared" si="61"/>
        <v>34.9</v>
      </c>
      <c r="H448" s="27">
        <f t="shared" si="61"/>
        <v>265.8</v>
      </c>
      <c r="I448" s="27">
        <f t="shared" si="61"/>
        <v>1.4</v>
      </c>
      <c r="J448" s="27"/>
      <c r="K448" s="7"/>
    </row>
    <row r="449" spans="1:11" ht="11.25" customHeight="1" x14ac:dyDescent="0.2">
      <c r="A449" s="126" t="s">
        <v>58</v>
      </c>
      <c r="B449" s="126"/>
      <c r="C449" s="126"/>
      <c r="D449" s="27">
        <f t="shared" ref="D449:I449" si="62">D422+D432+D436+D444+D448</f>
        <v>2925</v>
      </c>
      <c r="E449" s="27">
        <f t="shared" si="62"/>
        <v>120.6</v>
      </c>
      <c r="F449" s="27">
        <f t="shared" si="62"/>
        <v>103.39999999999999</v>
      </c>
      <c r="G449" s="27">
        <f t="shared" si="62"/>
        <v>400.19999999999993</v>
      </c>
      <c r="H449" s="27">
        <f t="shared" si="62"/>
        <v>2935.3</v>
      </c>
      <c r="I449" s="27">
        <f t="shared" si="62"/>
        <v>277.5</v>
      </c>
      <c r="J449" s="27"/>
      <c r="K449" s="7"/>
    </row>
    <row r="450" spans="1:11" ht="11.25" customHeight="1" x14ac:dyDescent="0.2">
      <c r="A450" s="26"/>
      <c r="B450" s="26"/>
      <c r="C450" s="26"/>
      <c r="D450" s="27"/>
      <c r="E450" s="27"/>
      <c r="F450" s="27"/>
      <c r="G450" s="27"/>
      <c r="H450" s="27"/>
      <c r="I450" s="27"/>
      <c r="J450" s="27"/>
      <c r="K450" s="7"/>
    </row>
    <row r="451" spans="1:11" ht="11.25" customHeight="1" x14ac:dyDescent="0.2">
      <c r="A451" s="6" t="s">
        <v>59</v>
      </c>
      <c r="B451" s="9"/>
      <c r="C451" s="9"/>
      <c r="D451" s="11"/>
      <c r="E451" s="11"/>
      <c r="F451" s="9"/>
      <c r="G451" s="9"/>
      <c r="H451" s="9"/>
      <c r="I451" s="11"/>
      <c r="J451" s="11"/>
      <c r="K451" s="7"/>
    </row>
    <row r="452" spans="1:11" ht="11.25" customHeight="1" x14ac:dyDescent="0.2">
      <c r="A452" s="6"/>
      <c r="B452" s="9"/>
      <c r="C452" s="9"/>
      <c r="D452" s="11"/>
      <c r="E452" s="11"/>
      <c r="F452" s="9"/>
      <c r="G452" s="9"/>
      <c r="H452" s="9"/>
      <c r="I452" s="11"/>
      <c r="J452" s="11"/>
      <c r="K452" s="7"/>
    </row>
    <row r="453" spans="1:11" ht="11.25" customHeight="1" x14ac:dyDescent="0.2">
      <c r="A453" s="136" t="s">
        <v>2</v>
      </c>
      <c r="B453" s="137"/>
      <c r="C453" s="138"/>
      <c r="D453" s="7" t="s">
        <v>3</v>
      </c>
      <c r="E453" s="8" t="s">
        <v>93</v>
      </c>
      <c r="F453" s="9"/>
      <c r="G453" s="9"/>
      <c r="H453" s="10" t="s">
        <v>5</v>
      </c>
      <c r="I453" s="118" t="s">
        <v>6</v>
      </c>
      <c r="J453" s="118"/>
      <c r="K453" s="7"/>
    </row>
    <row r="454" spans="1:11" ht="11.25" customHeight="1" x14ac:dyDescent="0.2">
      <c r="A454" s="9"/>
      <c r="B454" s="9"/>
      <c r="C454" s="9"/>
      <c r="D454" s="7" t="s">
        <v>7</v>
      </c>
      <c r="E454" s="8" t="s">
        <v>31</v>
      </c>
      <c r="F454" s="9"/>
      <c r="G454" s="9"/>
      <c r="H454" s="10" t="s">
        <v>9</v>
      </c>
      <c r="I454" s="148" t="s">
        <v>10</v>
      </c>
      <c r="J454" s="148"/>
      <c r="K454" s="7"/>
    </row>
    <row r="455" spans="1:11" ht="19.5" customHeight="1" x14ac:dyDescent="0.2">
      <c r="A455" s="119" t="s">
        <v>11</v>
      </c>
      <c r="B455" s="119" t="s">
        <v>12</v>
      </c>
      <c r="C455" s="119"/>
      <c r="D455" s="119" t="s">
        <v>13</v>
      </c>
      <c r="E455" s="119" t="s">
        <v>14</v>
      </c>
      <c r="F455" s="119"/>
      <c r="G455" s="119"/>
      <c r="H455" s="119" t="s">
        <v>15</v>
      </c>
      <c r="I455" s="119" t="s">
        <v>61</v>
      </c>
      <c r="J455" s="119" t="s">
        <v>17</v>
      </c>
      <c r="K455" s="7"/>
    </row>
    <row r="456" spans="1:11" ht="21.75" customHeight="1" x14ac:dyDescent="0.2">
      <c r="A456" s="119"/>
      <c r="B456" s="119"/>
      <c r="C456" s="119"/>
      <c r="D456" s="119"/>
      <c r="E456" s="12" t="s">
        <v>18</v>
      </c>
      <c r="F456" s="12" t="s">
        <v>19</v>
      </c>
      <c r="G456" s="12" t="s">
        <v>20</v>
      </c>
      <c r="H456" s="119"/>
      <c r="I456" s="119"/>
      <c r="J456" s="119"/>
      <c r="K456" s="7"/>
    </row>
    <row r="457" spans="1:11" ht="11.25" customHeight="1" x14ac:dyDescent="0.2">
      <c r="A457" s="49" t="s">
        <v>21</v>
      </c>
      <c r="B457" s="156"/>
      <c r="C457" s="156"/>
      <c r="D457" s="72"/>
      <c r="E457" s="35"/>
      <c r="F457" s="71"/>
      <c r="G457" s="71"/>
      <c r="H457" s="71"/>
      <c r="I457" s="35"/>
      <c r="J457" s="30"/>
      <c r="K457" s="7"/>
    </row>
    <row r="458" spans="1:11" ht="11.25" customHeight="1" x14ac:dyDescent="0.2">
      <c r="A458" s="33"/>
      <c r="B458" s="124" t="s">
        <v>78</v>
      </c>
      <c r="C458" s="125"/>
      <c r="D458" s="19">
        <v>200</v>
      </c>
      <c r="E458" s="23">
        <v>9</v>
      </c>
      <c r="F458" s="19">
        <v>11</v>
      </c>
      <c r="G458" s="23">
        <v>42</v>
      </c>
      <c r="H458" s="19">
        <v>260</v>
      </c>
      <c r="I458" s="23">
        <v>600</v>
      </c>
      <c r="J458" s="30"/>
      <c r="K458" s="7"/>
    </row>
    <row r="459" spans="1:11" ht="11.25" customHeight="1" x14ac:dyDescent="0.2">
      <c r="A459" s="33"/>
      <c r="B459" s="122" t="s">
        <v>24</v>
      </c>
      <c r="C459" s="123"/>
      <c r="D459" s="17">
        <v>15</v>
      </c>
      <c r="E459" s="40">
        <v>10.5</v>
      </c>
      <c r="F459" s="17">
        <v>13</v>
      </c>
      <c r="G459" s="40">
        <v>0.5</v>
      </c>
      <c r="H459" s="17">
        <v>150</v>
      </c>
      <c r="I459" s="40">
        <v>15</v>
      </c>
      <c r="J459" s="30"/>
      <c r="K459" s="7"/>
    </row>
    <row r="460" spans="1:11" ht="11.25" customHeight="1" x14ac:dyDescent="0.2">
      <c r="A460" s="33"/>
      <c r="B460" s="127" t="s">
        <v>63</v>
      </c>
      <c r="C460" s="128"/>
      <c r="D460" s="47">
        <v>100</v>
      </c>
      <c r="E460" s="48">
        <v>0.9</v>
      </c>
      <c r="F460" s="47">
        <v>10</v>
      </c>
      <c r="G460" s="48">
        <v>3</v>
      </c>
      <c r="H460" s="47">
        <v>114</v>
      </c>
      <c r="I460" s="17"/>
      <c r="J460" s="30"/>
      <c r="K460" s="7"/>
    </row>
    <row r="461" spans="1:11" ht="11.25" customHeight="1" x14ac:dyDescent="0.2">
      <c r="A461" s="33"/>
      <c r="B461" s="124" t="s">
        <v>45</v>
      </c>
      <c r="C461" s="125"/>
      <c r="D461" s="23" t="s">
        <v>46</v>
      </c>
      <c r="E461" s="19">
        <v>0.2</v>
      </c>
      <c r="F461" s="23">
        <v>0</v>
      </c>
      <c r="G461" s="19">
        <v>6.4</v>
      </c>
      <c r="H461" s="23">
        <v>26.8</v>
      </c>
      <c r="I461" s="19" t="s">
        <v>27</v>
      </c>
      <c r="J461" s="23"/>
      <c r="K461" s="22"/>
    </row>
    <row r="462" spans="1:11" ht="11.25" customHeight="1" x14ac:dyDescent="0.2">
      <c r="A462" s="33"/>
      <c r="B462" s="124" t="s">
        <v>32</v>
      </c>
      <c r="C462" s="125"/>
      <c r="D462" s="19" t="s">
        <v>33</v>
      </c>
      <c r="E462" s="23">
        <v>1</v>
      </c>
      <c r="F462" s="19" t="s">
        <v>8</v>
      </c>
      <c r="G462" s="23">
        <v>10</v>
      </c>
      <c r="H462" s="19">
        <v>60</v>
      </c>
      <c r="I462" s="23">
        <v>7</v>
      </c>
      <c r="J462" s="23"/>
      <c r="K462" s="7"/>
    </row>
    <row r="463" spans="1:11" ht="11.25" customHeight="1" x14ac:dyDescent="0.2">
      <c r="A463" s="33"/>
      <c r="B463" s="131" t="s">
        <v>64</v>
      </c>
      <c r="C463" s="132"/>
      <c r="D463" s="23">
        <v>60</v>
      </c>
      <c r="E463" s="19">
        <v>3.2</v>
      </c>
      <c r="F463" s="23">
        <v>5.7</v>
      </c>
      <c r="G463" s="19">
        <v>33.799999999999997</v>
      </c>
      <c r="H463" s="23">
        <v>160</v>
      </c>
      <c r="I463" s="23">
        <v>208</v>
      </c>
      <c r="J463" s="23"/>
      <c r="K463" s="22"/>
    </row>
    <row r="464" spans="1:11" s="38" customFormat="1" ht="11.25" customHeight="1" x14ac:dyDescent="0.2">
      <c r="A464" s="126" t="s">
        <v>36</v>
      </c>
      <c r="B464" s="126"/>
      <c r="C464" s="126"/>
      <c r="D464" s="27">
        <f t="shared" ref="D464:I464" si="63">D458+D459+D460+D461+D462+D463</f>
        <v>675</v>
      </c>
      <c r="E464" s="27">
        <f t="shared" si="63"/>
        <v>24.799999999999997</v>
      </c>
      <c r="F464" s="27">
        <f t="shared" si="63"/>
        <v>40.700000000000003</v>
      </c>
      <c r="G464" s="27">
        <f t="shared" si="63"/>
        <v>95.699999999999989</v>
      </c>
      <c r="H464" s="27">
        <f t="shared" si="63"/>
        <v>770.8</v>
      </c>
      <c r="I464" s="27">
        <f t="shared" si="63"/>
        <v>834</v>
      </c>
      <c r="J464" s="27"/>
      <c r="K464" s="7"/>
    </row>
    <row r="465" spans="1:12" s="38" customFormat="1" ht="11.25" customHeight="1" x14ac:dyDescent="0.2">
      <c r="A465" s="5" t="s">
        <v>37</v>
      </c>
      <c r="B465" s="119"/>
      <c r="C465" s="119"/>
      <c r="D465" s="119"/>
      <c r="E465" s="119"/>
      <c r="F465" s="119"/>
      <c r="G465" s="119"/>
      <c r="H465" s="119"/>
      <c r="I465" s="119"/>
      <c r="J465" s="119"/>
      <c r="K465" s="7"/>
      <c r="L465" s="1"/>
    </row>
    <row r="466" spans="1:12" s="38" customFormat="1" ht="11.25" customHeight="1" x14ac:dyDescent="0.2">
      <c r="A466" s="5"/>
      <c r="B466" s="177" t="s">
        <v>106</v>
      </c>
      <c r="C466" s="178"/>
      <c r="D466" s="42">
        <v>250</v>
      </c>
      <c r="E466" s="41">
        <v>3</v>
      </c>
      <c r="F466" s="42">
        <v>5</v>
      </c>
      <c r="G466" s="41">
        <v>12</v>
      </c>
      <c r="H466" s="42">
        <v>120</v>
      </c>
      <c r="I466" s="41">
        <v>11</v>
      </c>
      <c r="J466" s="12"/>
      <c r="K466" s="22"/>
      <c r="L466" s="1"/>
    </row>
    <row r="467" spans="1:12" s="38" customFormat="1" ht="11.25" customHeight="1" x14ac:dyDescent="0.2">
      <c r="A467" s="49"/>
      <c r="B467" s="124" t="s">
        <v>66</v>
      </c>
      <c r="C467" s="125"/>
      <c r="D467" s="30">
        <v>180</v>
      </c>
      <c r="E467" s="30">
        <v>9</v>
      </c>
      <c r="F467" s="30">
        <v>7</v>
      </c>
      <c r="G467" s="30">
        <v>48</v>
      </c>
      <c r="H467" s="30">
        <v>270</v>
      </c>
      <c r="I467" s="30">
        <v>240</v>
      </c>
      <c r="J467" s="30"/>
      <c r="K467" s="22"/>
      <c r="L467" s="1"/>
    </row>
    <row r="468" spans="1:12" s="38" customFormat="1" ht="11.25" customHeight="1" x14ac:dyDescent="0.2">
      <c r="A468" s="35"/>
      <c r="B468" s="127" t="s">
        <v>107</v>
      </c>
      <c r="C468" s="128"/>
      <c r="D468" s="31">
        <v>100</v>
      </c>
      <c r="E468" s="31">
        <v>15</v>
      </c>
      <c r="F468" s="31">
        <v>3.8</v>
      </c>
      <c r="G468" s="31">
        <v>10</v>
      </c>
      <c r="H468" s="31">
        <v>115</v>
      </c>
      <c r="I468" s="30"/>
      <c r="J468" s="30"/>
      <c r="K468" s="22"/>
      <c r="L468" s="16"/>
    </row>
    <row r="469" spans="1:12" s="38" customFormat="1" ht="11.25" customHeight="1" x14ac:dyDescent="0.2">
      <c r="A469" s="26"/>
      <c r="B469" s="122" t="s">
        <v>51</v>
      </c>
      <c r="C469" s="123"/>
      <c r="D469" s="40">
        <v>100</v>
      </c>
      <c r="E469" s="17">
        <v>3</v>
      </c>
      <c r="F469" s="40">
        <v>5</v>
      </c>
      <c r="G469" s="17">
        <v>17</v>
      </c>
      <c r="H469" s="40">
        <v>120</v>
      </c>
      <c r="I469" s="30"/>
      <c r="J469" s="30"/>
      <c r="K469" s="22"/>
      <c r="L469" s="1"/>
    </row>
    <row r="470" spans="1:12" s="38" customFormat="1" ht="11.25" customHeight="1" x14ac:dyDescent="0.2">
      <c r="A470" s="30"/>
      <c r="B470" s="131" t="s">
        <v>41</v>
      </c>
      <c r="C470" s="132"/>
      <c r="D470" s="12">
        <v>200</v>
      </c>
      <c r="E470" s="36">
        <v>1</v>
      </c>
      <c r="F470" s="12">
        <v>0.1</v>
      </c>
      <c r="G470" s="36">
        <v>15.6</v>
      </c>
      <c r="H470" s="12">
        <v>66.900000000000006</v>
      </c>
      <c r="I470" s="35"/>
      <c r="J470" s="23"/>
      <c r="K470" s="22"/>
      <c r="L470" s="1"/>
    </row>
    <row r="471" spans="1:12" s="38" customFormat="1" ht="11.25" customHeight="1" x14ac:dyDescent="0.2">
      <c r="A471" s="33"/>
      <c r="B471" s="124" t="s">
        <v>32</v>
      </c>
      <c r="C471" s="125"/>
      <c r="D471" s="19" t="s">
        <v>33</v>
      </c>
      <c r="E471" s="23">
        <v>1</v>
      </c>
      <c r="F471" s="19" t="s">
        <v>8</v>
      </c>
      <c r="G471" s="23">
        <v>10</v>
      </c>
      <c r="H471" s="19">
        <v>60</v>
      </c>
      <c r="I471" s="23">
        <v>7</v>
      </c>
      <c r="J471" s="23"/>
      <c r="K471" s="7"/>
      <c r="L471" s="1"/>
    </row>
    <row r="472" spans="1:12" s="38" customFormat="1" ht="11.25" customHeight="1" x14ac:dyDescent="0.2">
      <c r="A472" s="30"/>
      <c r="B472" s="131" t="s">
        <v>64</v>
      </c>
      <c r="C472" s="132"/>
      <c r="D472" s="23">
        <v>60</v>
      </c>
      <c r="E472" s="19">
        <v>3.2</v>
      </c>
      <c r="F472" s="23">
        <v>5.7</v>
      </c>
      <c r="G472" s="19">
        <v>33.799999999999997</v>
      </c>
      <c r="H472" s="23">
        <v>160</v>
      </c>
      <c r="I472" s="23">
        <v>208</v>
      </c>
      <c r="J472" s="23"/>
      <c r="K472" s="22"/>
      <c r="L472" s="1"/>
    </row>
    <row r="473" spans="1:12" s="38" customFormat="1" ht="11.25" customHeight="1" x14ac:dyDescent="0.2">
      <c r="A473" s="126" t="s">
        <v>42</v>
      </c>
      <c r="B473" s="126"/>
      <c r="C473" s="126"/>
      <c r="D473" s="27">
        <f t="shared" ref="D473:I473" si="64">D466+D467+D468+D469+D470+D471+D472</f>
        <v>990</v>
      </c>
      <c r="E473" s="27">
        <f t="shared" si="64"/>
        <v>35.200000000000003</v>
      </c>
      <c r="F473" s="27">
        <f t="shared" si="64"/>
        <v>27.6</v>
      </c>
      <c r="G473" s="27">
        <f t="shared" si="64"/>
        <v>146.39999999999998</v>
      </c>
      <c r="H473" s="27">
        <f t="shared" si="64"/>
        <v>911.9</v>
      </c>
      <c r="I473" s="27">
        <f t="shared" si="64"/>
        <v>466</v>
      </c>
      <c r="J473" s="27"/>
      <c r="K473" s="27"/>
      <c r="L473" s="1"/>
    </row>
    <row r="474" spans="1:12" s="38" customFormat="1" ht="11.25" customHeight="1" x14ac:dyDescent="0.2">
      <c r="A474" s="26" t="s">
        <v>43</v>
      </c>
      <c r="B474" s="133"/>
      <c r="C474" s="133"/>
      <c r="D474" s="27"/>
      <c r="E474" s="27"/>
      <c r="F474" s="27"/>
      <c r="G474" s="27"/>
      <c r="H474" s="27"/>
      <c r="I474" s="27"/>
      <c r="J474" s="27"/>
      <c r="K474" s="35"/>
      <c r="L474" s="1"/>
    </row>
    <row r="475" spans="1:12" s="38" customFormat="1" ht="11.25" customHeight="1" x14ac:dyDescent="0.2">
      <c r="A475" s="26"/>
      <c r="B475" s="127" t="s">
        <v>84</v>
      </c>
      <c r="C475" s="128"/>
      <c r="D475" s="17">
        <v>170</v>
      </c>
      <c r="E475" s="40">
        <v>9</v>
      </c>
      <c r="F475" s="17">
        <v>7</v>
      </c>
      <c r="G475" s="40">
        <v>34</v>
      </c>
      <c r="H475" s="17">
        <v>205</v>
      </c>
      <c r="I475" s="17">
        <v>396</v>
      </c>
      <c r="J475" s="23"/>
      <c r="K475" s="11"/>
    </row>
    <row r="476" spans="1:12" s="38" customFormat="1" ht="11.25" customHeight="1" x14ac:dyDescent="0.2">
      <c r="A476" s="33"/>
      <c r="B476" s="124" t="s">
        <v>45</v>
      </c>
      <c r="C476" s="125"/>
      <c r="D476" s="19" t="s">
        <v>46</v>
      </c>
      <c r="E476" s="23">
        <v>0.2</v>
      </c>
      <c r="F476" s="19">
        <v>0</v>
      </c>
      <c r="G476" s="23">
        <v>6.4</v>
      </c>
      <c r="H476" s="19">
        <v>26.8</v>
      </c>
      <c r="I476" s="23" t="s">
        <v>27</v>
      </c>
      <c r="J476" s="23"/>
      <c r="K476" s="22"/>
    </row>
    <row r="477" spans="1:12" s="38" customFormat="1" ht="11.25" customHeight="1" x14ac:dyDescent="0.2">
      <c r="A477" s="126" t="s">
        <v>47</v>
      </c>
      <c r="B477" s="126"/>
      <c r="C477" s="126"/>
      <c r="D477" s="27">
        <f t="shared" ref="D477:I477" si="65">D475+D476</f>
        <v>370</v>
      </c>
      <c r="E477" s="27">
        <f t="shared" si="65"/>
        <v>9.1999999999999993</v>
      </c>
      <c r="F477" s="27">
        <f t="shared" si="65"/>
        <v>7</v>
      </c>
      <c r="G477" s="27">
        <f t="shared" si="65"/>
        <v>40.4</v>
      </c>
      <c r="H477" s="27">
        <f t="shared" si="65"/>
        <v>231.8</v>
      </c>
      <c r="I477" s="27">
        <f t="shared" si="65"/>
        <v>400</v>
      </c>
      <c r="J477" s="27"/>
      <c r="K477" s="7"/>
    </row>
    <row r="478" spans="1:12" s="38" customFormat="1" ht="11.25" customHeight="1" x14ac:dyDescent="0.2">
      <c r="A478" s="26" t="s">
        <v>48</v>
      </c>
      <c r="B478" s="133"/>
      <c r="C478" s="133"/>
      <c r="D478" s="27"/>
      <c r="E478" s="27"/>
      <c r="F478" s="27"/>
      <c r="G478" s="27"/>
      <c r="H478" s="27"/>
      <c r="I478" s="27"/>
      <c r="J478" s="27"/>
      <c r="K478" s="7"/>
    </row>
    <row r="479" spans="1:12" s="38" customFormat="1" ht="11.25" customHeight="1" x14ac:dyDescent="0.2">
      <c r="A479" s="30"/>
      <c r="B479" s="164" t="s">
        <v>81</v>
      </c>
      <c r="C479" s="165"/>
      <c r="D479" s="77">
        <v>180</v>
      </c>
      <c r="E479" s="37">
        <v>5</v>
      </c>
      <c r="F479" s="77">
        <v>7</v>
      </c>
      <c r="G479" s="37">
        <v>51</v>
      </c>
      <c r="H479" s="77">
        <v>173</v>
      </c>
      <c r="I479" s="110"/>
      <c r="J479" s="30"/>
      <c r="K479" s="22"/>
    </row>
    <row r="480" spans="1:12" s="38" customFormat="1" ht="11.25" customHeight="1" x14ac:dyDescent="0.2">
      <c r="A480" s="26"/>
      <c r="B480" s="122" t="s">
        <v>85</v>
      </c>
      <c r="C480" s="123"/>
      <c r="D480" s="55">
        <v>100</v>
      </c>
      <c r="E480" s="111">
        <v>12.3</v>
      </c>
      <c r="F480" s="112">
        <v>13.4</v>
      </c>
      <c r="G480" s="52">
        <v>9.8000000000000007</v>
      </c>
      <c r="H480" s="55">
        <v>182</v>
      </c>
      <c r="I480" s="56">
        <v>0.9</v>
      </c>
      <c r="J480" s="30"/>
      <c r="K480" s="7"/>
    </row>
    <row r="481" spans="1:11" s="38" customFormat="1" ht="11.25" customHeight="1" x14ac:dyDescent="0.2">
      <c r="A481" s="33"/>
      <c r="B481" s="127" t="s">
        <v>63</v>
      </c>
      <c r="C481" s="128"/>
      <c r="D481" s="48">
        <v>100</v>
      </c>
      <c r="E481" s="47">
        <v>0.9</v>
      </c>
      <c r="F481" s="48">
        <v>10</v>
      </c>
      <c r="G481" s="47">
        <v>3</v>
      </c>
      <c r="H481" s="48">
        <v>114</v>
      </c>
      <c r="I481" s="17"/>
      <c r="J481" s="30"/>
      <c r="K481" s="7"/>
    </row>
    <row r="482" spans="1:11" s="38" customFormat="1" ht="11.25" customHeight="1" x14ac:dyDescent="0.2">
      <c r="A482" s="33"/>
      <c r="B482" s="124" t="s">
        <v>26</v>
      </c>
      <c r="C482" s="125"/>
      <c r="D482" s="19" t="s">
        <v>46</v>
      </c>
      <c r="E482" s="23" t="s">
        <v>27</v>
      </c>
      <c r="F482" s="19" t="s">
        <v>28</v>
      </c>
      <c r="G482" s="23" t="s">
        <v>29</v>
      </c>
      <c r="H482" s="19" t="s">
        <v>30</v>
      </c>
      <c r="I482" s="23" t="s">
        <v>31</v>
      </c>
      <c r="J482" s="23"/>
      <c r="K482" s="22"/>
    </row>
    <row r="483" spans="1:11" s="38" customFormat="1" ht="11.25" customHeight="1" x14ac:dyDescent="0.2">
      <c r="A483" s="33"/>
      <c r="B483" s="124" t="s">
        <v>34</v>
      </c>
      <c r="C483" s="125"/>
      <c r="D483" s="23">
        <v>20</v>
      </c>
      <c r="E483" s="19">
        <v>2</v>
      </c>
      <c r="F483" s="23">
        <v>2</v>
      </c>
      <c r="G483" s="19">
        <v>8</v>
      </c>
      <c r="H483" s="23">
        <v>52</v>
      </c>
      <c r="I483" s="19"/>
      <c r="J483" s="23"/>
      <c r="K483" s="24"/>
    </row>
    <row r="484" spans="1:11" s="38" customFormat="1" ht="11.25" customHeight="1" x14ac:dyDescent="0.2">
      <c r="A484" s="30"/>
      <c r="B484" s="134" t="s">
        <v>35</v>
      </c>
      <c r="C484" s="134"/>
      <c r="D484" s="19">
        <v>40</v>
      </c>
      <c r="E484" s="23">
        <v>3</v>
      </c>
      <c r="F484" s="19">
        <v>0.4</v>
      </c>
      <c r="G484" s="23">
        <v>20</v>
      </c>
      <c r="H484" s="19">
        <v>106</v>
      </c>
      <c r="I484" s="23">
        <v>10</v>
      </c>
      <c r="J484" s="23"/>
      <c r="K484" s="22"/>
    </row>
    <row r="485" spans="1:11" s="38" customFormat="1" ht="11.25" customHeight="1" x14ac:dyDescent="0.2">
      <c r="A485" s="126" t="s">
        <v>53</v>
      </c>
      <c r="B485" s="126"/>
      <c r="C485" s="126"/>
      <c r="D485" s="27">
        <f t="shared" ref="D485:I485" si="66">D479+D480+D481+D482+D483+D484</f>
        <v>640</v>
      </c>
      <c r="E485" s="27">
        <f t="shared" si="66"/>
        <v>27.2</v>
      </c>
      <c r="F485" s="27">
        <f t="shared" si="66"/>
        <v>37.799999999999997</v>
      </c>
      <c r="G485" s="27">
        <f t="shared" si="66"/>
        <v>109.8</v>
      </c>
      <c r="H485" s="27">
        <f t="shared" si="66"/>
        <v>750</v>
      </c>
      <c r="I485" s="27">
        <f t="shared" si="66"/>
        <v>12.9</v>
      </c>
      <c r="J485" s="23"/>
      <c r="K485" s="22"/>
    </row>
    <row r="486" spans="1:11" s="38" customFormat="1" ht="11.25" customHeight="1" x14ac:dyDescent="0.2">
      <c r="A486" s="26" t="s">
        <v>54</v>
      </c>
      <c r="B486" s="133"/>
      <c r="C486" s="133"/>
      <c r="D486" s="39"/>
      <c r="E486" s="39"/>
      <c r="F486" s="39"/>
      <c r="G486" s="39"/>
      <c r="H486" s="39"/>
      <c r="I486" s="39"/>
      <c r="J486" s="39"/>
      <c r="K486" s="39"/>
    </row>
    <row r="487" spans="1:11" s="38" customFormat="1" ht="11.25" customHeight="1" x14ac:dyDescent="0.2">
      <c r="A487" s="26"/>
      <c r="B487" s="122" t="s">
        <v>55</v>
      </c>
      <c r="C487" s="123"/>
      <c r="D487" s="17">
        <v>40</v>
      </c>
      <c r="E487" s="40">
        <v>3.4</v>
      </c>
      <c r="F487" s="17">
        <v>4.5999999999999996</v>
      </c>
      <c r="G487" s="40">
        <v>27.9</v>
      </c>
      <c r="H487" s="17">
        <v>165.8</v>
      </c>
      <c r="I487" s="27"/>
      <c r="J487" s="27"/>
      <c r="K487" s="7"/>
    </row>
    <row r="488" spans="1:11" s="38" customFormat="1" ht="11.25" customHeight="1" x14ac:dyDescent="0.2">
      <c r="A488" s="26"/>
      <c r="B488" s="127" t="s">
        <v>56</v>
      </c>
      <c r="C488" s="128"/>
      <c r="D488" s="45">
        <v>200</v>
      </c>
      <c r="E488" s="44">
        <v>5.8</v>
      </c>
      <c r="F488" s="45">
        <v>3</v>
      </c>
      <c r="G488" s="44">
        <v>7</v>
      </c>
      <c r="H488" s="45">
        <v>100</v>
      </c>
      <c r="I488" s="44">
        <v>1.4</v>
      </c>
      <c r="J488" s="27"/>
      <c r="K488" s="7"/>
    </row>
    <row r="489" spans="1:11" s="38" customFormat="1" ht="11.25" customHeight="1" x14ac:dyDescent="0.2">
      <c r="A489" s="126" t="s">
        <v>57</v>
      </c>
      <c r="B489" s="126"/>
      <c r="C489" s="126"/>
      <c r="D489" s="27">
        <f t="shared" ref="D489:I489" si="67">D487+D488</f>
        <v>240</v>
      </c>
      <c r="E489" s="27">
        <f t="shared" si="67"/>
        <v>9.1999999999999993</v>
      </c>
      <c r="F489" s="27">
        <f t="shared" si="67"/>
        <v>7.6</v>
      </c>
      <c r="G489" s="27">
        <f t="shared" si="67"/>
        <v>34.9</v>
      </c>
      <c r="H489" s="27">
        <f t="shared" si="67"/>
        <v>265.8</v>
      </c>
      <c r="I489" s="27">
        <f t="shared" si="67"/>
        <v>1.4</v>
      </c>
      <c r="J489" s="27"/>
      <c r="K489" s="7"/>
    </row>
    <row r="490" spans="1:11" s="38" customFormat="1" ht="11.25" customHeight="1" x14ac:dyDescent="0.2">
      <c r="A490" s="126" t="s">
        <v>58</v>
      </c>
      <c r="B490" s="126"/>
      <c r="C490" s="126"/>
      <c r="D490" s="27">
        <f t="shared" ref="D490:I490" si="68">D464+D473+D477+D485+D489</f>
        <v>2915</v>
      </c>
      <c r="E490" s="27">
        <f t="shared" si="68"/>
        <v>105.60000000000001</v>
      </c>
      <c r="F490" s="27">
        <f t="shared" si="68"/>
        <v>120.7</v>
      </c>
      <c r="G490" s="27">
        <f t="shared" si="68"/>
        <v>427.19999999999993</v>
      </c>
      <c r="H490" s="27">
        <f t="shared" si="68"/>
        <v>2930.3</v>
      </c>
      <c r="I490" s="27">
        <f t="shared" si="68"/>
        <v>1714.3000000000002</v>
      </c>
      <c r="J490" s="27"/>
      <c r="K490" s="7"/>
    </row>
    <row r="491" spans="1:11" ht="12" customHeight="1" x14ac:dyDescent="0.2">
      <c r="A491" s="39"/>
      <c r="B491" s="39"/>
      <c r="C491" s="39"/>
      <c r="D491" s="27"/>
      <c r="E491" s="20"/>
      <c r="F491" s="20"/>
      <c r="G491" s="20"/>
      <c r="H491" s="20"/>
      <c r="I491" s="20"/>
      <c r="J491" s="20"/>
      <c r="K491" s="7"/>
    </row>
    <row r="492" spans="1:11" ht="11.25" customHeight="1" x14ac:dyDescent="0.2">
      <c r="A492" s="6" t="s">
        <v>59</v>
      </c>
      <c r="B492" s="9"/>
      <c r="C492" s="9"/>
      <c r="D492" s="11"/>
      <c r="E492" s="11"/>
      <c r="F492" s="9"/>
      <c r="G492" s="9"/>
      <c r="H492" s="9"/>
      <c r="I492" s="11"/>
      <c r="J492" s="11"/>
      <c r="K492" s="7"/>
    </row>
    <row r="493" spans="1:11" ht="11.25" customHeight="1" x14ac:dyDescent="0.2">
      <c r="A493" s="136" t="s">
        <v>2</v>
      </c>
      <c r="B493" s="137"/>
      <c r="C493" s="138"/>
      <c r="D493" s="7" t="s">
        <v>3</v>
      </c>
      <c r="E493" s="8" t="s">
        <v>96</v>
      </c>
      <c r="F493" s="9"/>
      <c r="G493" s="9"/>
      <c r="H493" s="10" t="s">
        <v>5</v>
      </c>
      <c r="I493" s="118" t="s">
        <v>6</v>
      </c>
      <c r="J493" s="118"/>
      <c r="K493" s="7"/>
    </row>
    <row r="494" spans="1:11" ht="11.25" customHeight="1" x14ac:dyDescent="0.2">
      <c r="A494" s="9"/>
      <c r="B494" s="9"/>
      <c r="C494" s="9"/>
      <c r="D494" s="7" t="s">
        <v>7</v>
      </c>
      <c r="E494" s="8">
        <v>2</v>
      </c>
      <c r="F494" s="9"/>
      <c r="G494" s="9"/>
      <c r="H494" s="10" t="s">
        <v>9</v>
      </c>
      <c r="I494" s="148" t="s">
        <v>10</v>
      </c>
      <c r="J494" s="148"/>
      <c r="K494" s="7"/>
    </row>
    <row r="495" spans="1:11" ht="19.5" customHeight="1" x14ac:dyDescent="0.2">
      <c r="A495" s="119" t="s">
        <v>11</v>
      </c>
      <c r="B495" s="119" t="s">
        <v>12</v>
      </c>
      <c r="C495" s="119"/>
      <c r="D495" s="119" t="s">
        <v>13</v>
      </c>
      <c r="E495" s="119" t="s">
        <v>14</v>
      </c>
      <c r="F495" s="119"/>
      <c r="G495" s="119"/>
      <c r="H495" s="119" t="s">
        <v>15</v>
      </c>
      <c r="I495" s="119" t="s">
        <v>61</v>
      </c>
      <c r="J495" s="119" t="s">
        <v>17</v>
      </c>
      <c r="K495" s="7"/>
    </row>
    <row r="496" spans="1:11" ht="21.75" customHeight="1" x14ac:dyDescent="0.2">
      <c r="A496" s="119"/>
      <c r="B496" s="119"/>
      <c r="C496" s="119"/>
      <c r="D496" s="119"/>
      <c r="E496" s="12" t="s">
        <v>18</v>
      </c>
      <c r="F496" s="12" t="s">
        <v>19</v>
      </c>
      <c r="G496" s="12" t="s">
        <v>20</v>
      </c>
      <c r="H496" s="119"/>
      <c r="I496" s="119"/>
      <c r="J496" s="119"/>
      <c r="K496" s="7"/>
    </row>
    <row r="497" spans="1:11" ht="11.25" customHeight="1" x14ac:dyDescent="0.2">
      <c r="A497" s="13" t="s">
        <v>21</v>
      </c>
      <c r="B497" s="120"/>
      <c r="C497" s="120"/>
      <c r="D497" s="15"/>
      <c r="E497" s="7"/>
      <c r="F497" s="14"/>
      <c r="G497" s="14"/>
      <c r="H497" s="14"/>
      <c r="I497" s="7"/>
      <c r="J497" s="11"/>
      <c r="K497" s="7"/>
    </row>
    <row r="498" spans="1:11" ht="11.25" customHeight="1" x14ac:dyDescent="0.2">
      <c r="A498" s="9"/>
      <c r="B498" s="181" t="s">
        <v>94</v>
      </c>
      <c r="C498" s="182"/>
      <c r="D498" s="113">
        <v>200</v>
      </c>
      <c r="E498" s="62">
        <v>15</v>
      </c>
      <c r="F498" s="114">
        <v>18</v>
      </c>
      <c r="G498" s="62">
        <v>6.4</v>
      </c>
      <c r="H498" s="114">
        <v>250</v>
      </c>
      <c r="I498" s="115"/>
      <c r="J498" s="63"/>
      <c r="K498" s="7"/>
    </row>
    <row r="499" spans="1:11" s="64" customFormat="1" ht="11.25" customHeight="1" x14ac:dyDescent="0.2">
      <c r="A499" s="9"/>
      <c r="B499" s="158" t="s">
        <v>24</v>
      </c>
      <c r="C499" s="159"/>
      <c r="D499" s="40">
        <v>15</v>
      </c>
      <c r="E499" s="17">
        <v>10.5</v>
      </c>
      <c r="F499" s="40">
        <v>13</v>
      </c>
      <c r="G499" s="17">
        <v>0.5</v>
      </c>
      <c r="H499" s="40">
        <v>150</v>
      </c>
      <c r="I499" s="99">
        <v>15</v>
      </c>
      <c r="J499" s="11"/>
      <c r="K499" s="7"/>
    </row>
    <row r="500" spans="1:11" ht="11.25" customHeight="1" x14ac:dyDescent="0.2">
      <c r="A500" s="9"/>
      <c r="B500" s="158" t="s">
        <v>79</v>
      </c>
      <c r="C500" s="159"/>
      <c r="D500" s="17">
        <v>10</v>
      </c>
      <c r="E500" s="40">
        <v>0.1</v>
      </c>
      <c r="F500" s="17">
        <v>8</v>
      </c>
      <c r="G500" s="40">
        <v>0.11</v>
      </c>
      <c r="H500" s="17">
        <v>70</v>
      </c>
      <c r="I500" s="40">
        <v>14</v>
      </c>
      <c r="J500" s="11"/>
      <c r="K500" s="7"/>
    </row>
    <row r="501" spans="1:11" ht="11.25" customHeight="1" x14ac:dyDescent="0.2">
      <c r="A501" s="9"/>
      <c r="B501" s="160" t="s">
        <v>45</v>
      </c>
      <c r="C501" s="161"/>
      <c r="D501" s="19" t="s">
        <v>46</v>
      </c>
      <c r="E501" s="20">
        <v>0.2</v>
      </c>
      <c r="F501" s="21">
        <v>0</v>
      </c>
      <c r="G501" s="20">
        <v>6.4</v>
      </c>
      <c r="H501" s="21">
        <v>26.8</v>
      </c>
      <c r="I501" s="78" t="s">
        <v>27</v>
      </c>
      <c r="J501" s="20"/>
      <c r="K501" s="22"/>
    </row>
    <row r="502" spans="1:11" ht="11.25" customHeight="1" x14ac:dyDescent="0.2">
      <c r="A502" s="9"/>
      <c r="B502" s="160" t="s">
        <v>32</v>
      </c>
      <c r="C502" s="161"/>
      <c r="D502" s="23" t="s">
        <v>33</v>
      </c>
      <c r="E502" s="20">
        <v>1</v>
      </c>
      <c r="F502" s="20" t="s">
        <v>8</v>
      </c>
      <c r="G502" s="20">
        <v>10</v>
      </c>
      <c r="H502" s="20">
        <v>60</v>
      </c>
      <c r="I502" s="20">
        <v>7</v>
      </c>
      <c r="J502" s="20"/>
      <c r="K502" s="7"/>
    </row>
    <row r="503" spans="1:11" ht="11.25" customHeight="1" x14ac:dyDescent="0.2">
      <c r="A503" s="9"/>
      <c r="B503" s="124" t="s">
        <v>34</v>
      </c>
      <c r="C503" s="125"/>
      <c r="D503" s="23">
        <v>20</v>
      </c>
      <c r="E503" s="21">
        <v>2</v>
      </c>
      <c r="F503" s="20">
        <v>2</v>
      </c>
      <c r="G503" s="21">
        <v>8</v>
      </c>
      <c r="H503" s="20">
        <v>52</v>
      </c>
      <c r="I503" s="78"/>
      <c r="J503" s="20"/>
      <c r="K503" s="24"/>
    </row>
    <row r="504" spans="1:11" ht="11.25" customHeight="1" x14ac:dyDescent="0.2">
      <c r="A504" s="30"/>
      <c r="B504" s="160" t="s">
        <v>35</v>
      </c>
      <c r="C504" s="161"/>
      <c r="D504" s="19">
        <v>40</v>
      </c>
      <c r="E504" s="79">
        <v>3</v>
      </c>
      <c r="F504" s="19">
        <v>0.4</v>
      </c>
      <c r="G504" s="79">
        <v>20</v>
      </c>
      <c r="H504" s="19">
        <v>106</v>
      </c>
      <c r="I504" s="23">
        <v>10</v>
      </c>
      <c r="J504" s="23"/>
      <c r="K504" s="22"/>
    </row>
    <row r="505" spans="1:11" ht="11.25" customHeight="1" x14ac:dyDescent="0.2">
      <c r="A505" s="126" t="s">
        <v>36</v>
      </c>
      <c r="B505" s="126"/>
      <c r="C505" s="126"/>
      <c r="D505" s="65">
        <f t="shared" ref="D505:I505" si="69">D498+D499+D500+D501+D502+D503+D504</f>
        <v>585</v>
      </c>
      <c r="E505" s="65">
        <f t="shared" si="69"/>
        <v>31.8</v>
      </c>
      <c r="F505" s="65">
        <f t="shared" si="69"/>
        <v>42.4</v>
      </c>
      <c r="G505" s="65">
        <f t="shared" si="69"/>
        <v>51.41</v>
      </c>
      <c r="H505" s="65">
        <f t="shared" si="69"/>
        <v>714.8</v>
      </c>
      <c r="I505" s="65">
        <f t="shared" si="69"/>
        <v>50</v>
      </c>
      <c r="J505" s="27"/>
      <c r="K505" s="7"/>
    </row>
    <row r="506" spans="1:11" ht="11.25" customHeight="1" x14ac:dyDescent="0.2">
      <c r="A506" s="5" t="s">
        <v>37</v>
      </c>
      <c r="B506" s="148"/>
      <c r="C506" s="148"/>
      <c r="D506" s="148"/>
      <c r="E506" s="148"/>
      <c r="F506" s="148"/>
      <c r="G506" s="148"/>
      <c r="H506" s="148"/>
      <c r="I506" s="148"/>
      <c r="J506" s="148"/>
      <c r="K506" s="7"/>
    </row>
    <row r="507" spans="1:11" ht="11.25" customHeight="1" x14ac:dyDescent="0.2">
      <c r="A507" s="5"/>
      <c r="B507" s="131" t="s">
        <v>38</v>
      </c>
      <c r="C507" s="132"/>
      <c r="D507" s="84">
        <v>250</v>
      </c>
      <c r="E507" s="29">
        <v>10.199999999999999</v>
      </c>
      <c r="F507" s="84">
        <v>6.1</v>
      </c>
      <c r="G507" s="29">
        <v>7.8</v>
      </c>
      <c r="H507" s="84">
        <v>125</v>
      </c>
      <c r="I507" s="36"/>
      <c r="J507" s="12"/>
      <c r="K507" s="22"/>
    </row>
    <row r="508" spans="1:11" ht="11.25" customHeight="1" x14ac:dyDescent="0.2">
      <c r="A508" s="30"/>
      <c r="B508" s="183" t="s">
        <v>39</v>
      </c>
      <c r="C508" s="184"/>
      <c r="D508" s="31">
        <v>280</v>
      </c>
      <c r="E508" s="32">
        <v>30.1</v>
      </c>
      <c r="F508" s="31">
        <v>44</v>
      </c>
      <c r="G508" s="32">
        <v>42.7</v>
      </c>
      <c r="H508" s="31">
        <v>510</v>
      </c>
      <c r="I508" s="85">
        <v>1.2</v>
      </c>
      <c r="J508" s="33"/>
      <c r="K508" s="34"/>
    </row>
    <row r="509" spans="1:11" ht="11.25" customHeight="1" x14ac:dyDescent="0.2">
      <c r="A509" s="33"/>
      <c r="B509" s="164" t="s">
        <v>63</v>
      </c>
      <c r="C509" s="165"/>
      <c r="D509" s="47">
        <v>100</v>
      </c>
      <c r="E509" s="48">
        <v>0.9</v>
      </c>
      <c r="F509" s="47">
        <v>10</v>
      </c>
      <c r="G509" s="48">
        <v>3</v>
      </c>
      <c r="H509" s="47">
        <v>114</v>
      </c>
      <c r="I509" s="17"/>
      <c r="J509" s="30"/>
      <c r="K509" s="7"/>
    </row>
    <row r="510" spans="1:11" ht="11.25" customHeight="1" x14ac:dyDescent="0.2">
      <c r="A510" s="30"/>
      <c r="B510" s="160" t="s">
        <v>69</v>
      </c>
      <c r="C510" s="161"/>
      <c r="D510" s="23" t="s">
        <v>46</v>
      </c>
      <c r="E510" s="23">
        <v>0.5</v>
      </c>
      <c r="F510" s="23">
        <v>0</v>
      </c>
      <c r="G510" s="23" t="s">
        <v>70</v>
      </c>
      <c r="H510" s="23" t="s">
        <v>71</v>
      </c>
      <c r="I510" s="23" t="s">
        <v>27</v>
      </c>
      <c r="J510" s="23"/>
      <c r="K510" s="22"/>
    </row>
    <row r="511" spans="1:11" ht="11.25" customHeight="1" x14ac:dyDescent="0.2">
      <c r="A511" s="30"/>
      <c r="B511" s="124" t="s">
        <v>34</v>
      </c>
      <c r="C511" s="125"/>
      <c r="D511" s="23">
        <v>20</v>
      </c>
      <c r="E511" s="19">
        <v>2</v>
      </c>
      <c r="F511" s="23">
        <v>2</v>
      </c>
      <c r="G511" s="19">
        <v>8</v>
      </c>
      <c r="H511" s="23">
        <v>52</v>
      </c>
      <c r="I511" s="81"/>
      <c r="J511" s="23"/>
      <c r="K511" s="24"/>
    </row>
    <row r="512" spans="1:11" ht="11.25" customHeight="1" x14ac:dyDescent="0.2">
      <c r="A512" s="30"/>
      <c r="B512" s="160" t="s">
        <v>35</v>
      </c>
      <c r="C512" s="161"/>
      <c r="D512" s="19">
        <v>40</v>
      </c>
      <c r="E512" s="79">
        <v>3</v>
      </c>
      <c r="F512" s="19">
        <v>0.4</v>
      </c>
      <c r="G512" s="79">
        <v>20</v>
      </c>
      <c r="H512" s="19">
        <v>106</v>
      </c>
      <c r="I512" s="23">
        <v>10</v>
      </c>
      <c r="J512" s="23"/>
      <c r="K512" s="86"/>
    </row>
    <row r="513" spans="1:11" ht="11.25" customHeight="1" x14ac:dyDescent="0.2">
      <c r="A513" s="126" t="s">
        <v>42</v>
      </c>
      <c r="B513" s="126"/>
      <c r="C513" s="126"/>
      <c r="D513" s="27">
        <f t="shared" ref="D513:I513" si="70">D507+D508+D509+D510+D511+D512</f>
        <v>890</v>
      </c>
      <c r="E513" s="27">
        <f t="shared" si="70"/>
        <v>46.699999999999996</v>
      </c>
      <c r="F513" s="27">
        <f t="shared" si="70"/>
        <v>62.5</v>
      </c>
      <c r="G513" s="27">
        <f t="shared" si="70"/>
        <v>109.5</v>
      </c>
      <c r="H513" s="27">
        <f t="shared" si="70"/>
        <v>1021</v>
      </c>
      <c r="I513" s="27">
        <f t="shared" si="70"/>
        <v>15.2</v>
      </c>
      <c r="J513" s="27"/>
      <c r="K513" s="27"/>
    </row>
    <row r="514" spans="1:11" ht="11.25" customHeight="1" x14ac:dyDescent="0.2">
      <c r="A514" s="26" t="s">
        <v>43</v>
      </c>
      <c r="B514" s="133"/>
      <c r="C514" s="133"/>
      <c r="D514" s="133"/>
      <c r="E514" s="133"/>
      <c r="F514" s="133"/>
      <c r="G514" s="133"/>
      <c r="H514" s="133"/>
      <c r="I514" s="133"/>
      <c r="J514" s="133"/>
      <c r="K514" s="39"/>
    </row>
    <row r="515" spans="1:11" ht="11.25" customHeight="1" x14ac:dyDescent="0.2">
      <c r="A515" s="26"/>
      <c r="B515" s="127" t="s">
        <v>95</v>
      </c>
      <c r="C515" s="128"/>
      <c r="D515" s="40">
        <v>150</v>
      </c>
      <c r="E515" s="17">
        <v>25</v>
      </c>
      <c r="F515" s="40">
        <v>13</v>
      </c>
      <c r="G515" s="17">
        <v>22</v>
      </c>
      <c r="H515" s="40">
        <v>310</v>
      </c>
      <c r="I515" s="17">
        <v>219</v>
      </c>
      <c r="J515" s="27"/>
      <c r="K515" s="7"/>
    </row>
    <row r="516" spans="1:11" ht="11.25" customHeight="1" x14ac:dyDescent="0.2">
      <c r="A516" s="26"/>
      <c r="B516" s="124" t="s">
        <v>26</v>
      </c>
      <c r="C516" s="125"/>
      <c r="D516" s="23" t="s">
        <v>46</v>
      </c>
      <c r="E516" s="19" t="s">
        <v>27</v>
      </c>
      <c r="F516" s="23" t="s">
        <v>28</v>
      </c>
      <c r="G516" s="19" t="s">
        <v>29</v>
      </c>
      <c r="H516" s="23" t="s">
        <v>30</v>
      </c>
      <c r="I516" s="19" t="s">
        <v>31</v>
      </c>
      <c r="J516" s="27"/>
      <c r="K516" s="7"/>
    </row>
    <row r="517" spans="1:11" ht="11.25" customHeight="1" x14ac:dyDescent="0.2">
      <c r="A517" s="126" t="s">
        <v>47</v>
      </c>
      <c r="B517" s="126"/>
      <c r="C517" s="126"/>
      <c r="D517" s="27">
        <f t="shared" ref="D517:I517" si="71">D515+D516</f>
        <v>350</v>
      </c>
      <c r="E517" s="27">
        <f t="shared" si="71"/>
        <v>29</v>
      </c>
      <c r="F517" s="27">
        <f t="shared" si="71"/>
        <v>18</v>
      </c>
      <c r="G517" s="27">
        <f t="shared" si="71"/>
        <v>40</v>
      </c>
      <c r="H517" s="27">
        <f t="shared" si="71"/>
        <v>433</v>
      </c>
      <c r="I517" s="27">
        <f t="shared" si="71"/>
        <v>221</v>
      </c>
      <c r="J517" s="27"/>
      <c r="K517" s="7"/>
    </row>
    <row r="518" spans="1:11" ht="11.25" customHeight="1" x14ac:dyDescent="0.2">
      <c r="A518" s="26" t="s">
        <v>48</v>
      </c>
      <c r="B518" s="133"/>
      <c r="C518" s="133"/>
      <c r="D518" s="27"/>
      <c r="E518" s="27"/>
      <c r="F518" s="27"/>
      <c r="G518" s="27"/>
      <c r="H518" s="27"/>
      <c r="I518" s="27"/>
      <c r="J518" s="27"/>
      <c r="K518" s="7"/>
    </row>
    <row r="519" spans="1:11" ht="11.25" customHeight="1" x14ac:dyDescent="0.2">
      <c r="A519" s="26"/>
      <c r="B519" s="158" t="s">
        <v>22</v>
      </c>
      <c r="C519" s="159"/>
      <c r="D519" s="40">
        <v>200</v>
      </c>
      <c r="E519" s="17">
        <v>7.2</v>
      </c>
      <c r="F519" s="40">
        <v>4</v>
      </c>
      <c r="G519" s="17">
        <v>28.6</v>
      </c>
      <c r="H519" s="40">
        <v>187</v>
      </c>
      <c r="I519" s="17">
        <v>100</v>
      </c>
      <c r="J519" s="20"/>
      <c r="K519" s="22"/>
    </row>
    <row r="520" spans="1:11" ht="11.25" customHeight="1" x14ac:dyDescent="0.2">
      <c r="A520" s="26"/>
      <c r="B520" s="131" t="s">
        <v>62</v>
      </c>
      <c r="C520" s="132"/>
      <c r="D520" s="17">
        <v>200</v>
      </c>
      <c r="E520" s="40">
        <v>30.4</v>
      </c>
      <c r="F520" s="17">
        <v>20</v>
      </c>
      <c r="G520" s="40">
        <v>29.2</v>
      </c>
      <c r="H520" s="17">
        <v>420</v>
      </c>
      <c r="I520" s="40">
        <v>0.1</v>
      </c>
      <c r="J520" s="63"/>
      <c r="K520" s="22"/>
    </row>
    <row r="521" spans="1:11" ht="11.25" customHeight="1" x14ac:dyDescent="0.2">
      <c r="A521" s="26"/>
      <c r="B521" s="124" t="s">
        <v>40</v>
      </c>
      <c r="C521" s="125"/>
      <c r="D521" s="19">
        <v>100</v>
      </c>
      <c r="E521" s="23">
        <v>2</v>
      </c>
      <c r="F521" s="19">
        <v>10</v>
      </c>
      <c r="G521" s="23">
        <v>10</v>
      </c>
      <c r="H521" s="19">
        <v>130</v>
      </c>
      <c r="I521" s="23">
        <v>39</v>
      </c>
      <c r="J521" s="30"/>
      <c r="K521" s="22"/>
    </row>
    <row r="522" spans="1:11" ht="11.25" customHeight="1" x14ac:dyDescent="0.2">
      <c r="A522" s="33"/>
      <c r="B522" s="124" t="s">
        <v>45</v>
      </c>
      <c r="C522" s="125"/>
      <c r="D522" s="23" t="s">
        <v>46</v>
      </c>
      <c r="E522" s="19">
        <v>0.2</v>
      </c>
      <c r="F522" s="23">
        <v>0</v>
      </c>
      <c r="G522" s="19">
        <v>6.4</v>
      </c>
      <c r="H522" s="23">
        <v>26.8</v>
      </c>
      <c r="I522" s="19" t="s">
        <v>27</v>
      </c>
      <c r="J522" s="23"/>
      <c r="K522" s="22"/>
    </row>
    <row r="523" spans="1:11" ht="11.25" customHeight="1" x14ac:dyDescent="0.2">
      <c r="A523" s="33"/>
      <c r="B523" s="131" t="s">
        <v>64</v>
      </c>
      <c r="C523" s="132"/>
      <c r="D523" s="19">
        <v>60</v>
      </c>
      <c r="E523" s="23">
        <v>3.2</v>
      </c>
      <c r="F523" s="19">
        <v>5.7</v>
      </c>
      <c r="G523" s="23">
        <v>33.799999999999997</v>
      </c>
      <c r="H523" s="19">
        <v>160</v>
      </c>
      <c r="I523" s="23">
        <v>208</v>
      </c>
      <c r="J523" s="23"/>
      <c r="K523" s="22"/>
    </row>
    <row r="524" spans="1:11" ht="11.25" customHeight="1" x14ac:dyDescent="0.2">
      <c r="A524" s="126" t="s">
        <v>53</v>
      </c>
      <c r="B524" s="126"/>
      <c r="C524" s="126"/>
      <c r="D524" s="27">
        <f t="shared" ref="D524:I524" si="72">D519+D520+D521+D522+D523</f>
        <v>760</v>
      </c>
      <c r="E524" s="27">
        <f t="shared" si="72"/>
        <v>43.000000000000007</v>
      </c>
      <c r="F524" s="27">
        <f t="shared" si="72"/>
        <v>39.700000000000003</v>
      </c>
      <c r="G524" s="27">
        <f t="shared" si="72"/>
        <v>108</v>
      </c>
      <c r="H524" s="27">
        <f t="shared" si="72"/>
        <v>923.8</v>
      </c>
      <c r="I524" s="27">
        <f t="shared" si="72"/>
        <v>351.1</v>
      </c>
      <c r="J524" s="23"/>
      <c r="K524" s="22"/>
    </row>
    <row r="525" spans="1:11" ht="11.25" customHeight="1" x14ac:dyDescent="0.2">
      <c r="A525" s="26" t="s">
        <v>54</v>
      </c>
      <c r="B525" s="133"/>
      <c r="C525" s="133"/>
      <c r="D525" s="27"/>
      <c r="E525" s="27"/>
      <c r="F525" s="27"/>
      <c r="G525" s="27"/>
      <c r="H525" s="27"/>
      <c r="I525" s="27"/>
      <c r="J525" s="27"/>
      <c r="K525" s="7"/>
    </row>
    <row r="526" spans="1:11" ht="11.25" customHeight="1" x14ac:dyDescent="0.2">
      <c r="A526" s="26"/>
      <c r="B526" s="122" t="s">
        <v>55</v>
      </c>
      <c r="C526" s="123"/>
      <c r="D526" s="17">
        <v>40</v>
      </c>
      <c r="E526" s="40">
        <v>3.4</v>
      </c>
      <c r="F526" s="17">
        <v>4.5999999999999996</v>
      </c>
      <c r="G526" s="40">
        <v>27.9</v>
      </c>
      <c r="H526" s="17">
        <v>165.8</v>
      </c>
      <c r="I526" s="27"/>
      <c r="J526" s="27"/>
      <c r="K526" s="7"/>
    </row>
    <row r="527" spans="1:11" ht="11.25" customHeight="1" x14ac:dyDescent="0.2">
      <c r="A527" s="26"/>
      <c r="B527" s="127" t="s">
        <v>56</v>
      </c>
      <c r="C527" s="128"/>
      <c r="D527" s="45">
        <v>200</v>
      </c>
      <c r="E527" s="44">
        <v>5.8</v>
      </c>
      <c r="F527" s="45">
        <v>3</v>
      </c>
      <c r="G527" s="44">
        <v>7</v>
      </c>
      <c r="H527" s="45">
        <v>100</v>
      </c>
      <c r="I527" s="44">
        <v>1.4</v>
      </c>
      <c r="J527" s="27"/>
      <c r="K527" s="7"/>
    </row>
    <row r="528" spans="1:11" ht="11.25" customHeight="1" x14ac:dyDescent="0.2">
      <c r="A528" s="126" t="s">
        <v>57</v>
      </c>
      <c r="B528" s="126"/>
      <c r="C528" s="126"/>
      <c r="D528" s="27">
        <f t="shared" ref="D528:I528" si="73">D526+D527</f>
        <v>240</v>
      </c>
      <c r="E528" s="27">
        <f t="shared" si="73"/>
        <v>9.1999999999999993</v>
      </c>
      <c r="F528" s="27">
        <f t="shared" si="73"/>
        <v>7.6</v>
      </c>
      <c r="G528" s="27">
        <f t="shared" si="73"/>
        <v>34.9</v>
      </c>
      <c r="H528" s="27">
        <f t="shared" si="73"/>
        <v>265.8</v>
      </c>
      <c r="I528" s="27">
        <f t="shared" si="73"/>
        <v>1.4</v>
      </c>
      <c r="J528" s="27"/>
      <c r="K528" s="7"/>
    </row>
    <row r="529" spans="1:11" ht="11.25" customHeight="1" x14ac:dyDescent="0.2">
      <c r="A529" s="126" t="s">
        <v>58</v>
      </c>
      <c r="B529" s="126"/>
      <c r="C529" s="126"/>
      <c r="D529" s="65">
        <f t="shared" ref="D529:I529" si="74">D505+D513+D517+D524+D528</f>
        <v>2825</v>
      </c>
      <c r="E529" s="65">
        <f t="shared" si="74"/>
        <v>159.69999999999999</v>
      </c>
      <c r="F529" s="65">
        <f t="shared" si="74"/>
        <v>170.20000000000002</v>
      </c>
      <c r="G529" s="65">
        <f t="shared" si="74"/>
        <v>343.80999999999995</v>
      </c>
      <c r="H529" s="65">
        <f t="shared" si="74"/>
        <v>3358.4000000000005</v>
      </c>
      <c r="I529" s="65">
        <f t="shared" si="74"/>
        <v>638.69999999999993</v>
      </c>
      <c r="J529" s="27"/>
      <c r="K529" s="7"/>
    </row>
    <row r="530" spans="1:11" ht="11.25" customHeight="1" x14ac:dyDescent="0.2">
      <c r="A530" s="9"/>
      <c r="B530" s="9"/>
      <c r="C530" s="9"/>
      <c r="D530" s="11"/>
      <c r="E530" s="11"/>
      <c r="F530" s="9"/>
      <c r="G530" s="9"/>
      <c r="H530" s="9"/>
      <c r="I530" s="11"/>
      <c r="J530" s="11"/>
      <c r="K530" s="7"/>
    </row>
    <row r="531" spans="1:11" ht="11.25" customHeight="1" x14ac:dyDescent="0.2">
      <c r="A531" s="6" t="s">
        <v>59</v>
      </c>
      <c r="B531" s="9"/>
      <c r="C531" s="9"/>
      <c r="D531" s="11"/>
      <c r="E531" s="11"/>
      <c r="F531" s="9"/>
      <c r="G531" s="9"/>
      <c r="H531" s="9"/>
      <c r="I531" s="11"/>
      <c r="J531" s="11"/>
      <c r="K531" s="7"/>
    </row>
    <row r="532" spans="1:11" ht="11.25" customHeight="1" x14ac:dyDescent="0.2">
      <c r="A532" s="6"/>
      <c r="B532" s="9"/>
      <c r="C532" s="9"/>
      <c r="D532" s="11"/>
      <c r="E532" s="11"/>
      <c r="F532" s="9"/>
      <c r="G532" s="9"/>
      <c r="H532" s="9"/>
      <c r="I532" s="11"/>
      <c r="J532" s="11"/>
      <c r="K532" s="7"/>
    </row>
    <row r="533" spans="1:11" ht="11.25" customHeight="1" x14ac:dyDescent="0.2">
      <c r="A533" s="136" t="s">
        <v>2</v>
      </c>
      <c r="B533" s="137"/>
      <c r="C533" s="138"/>
      <c r="D533" s="7" t="s">
        <v>3</v>
      </c>
      <c r="E533" s="8" t="s">
        <v>110</v>
      </c>
      <c r="F533" s="9"/>
      <c r="G533" s="9"/>
      <c r="H533" s="10" t="s">
        <v>5</v>
      </c>
      <c r="I533" s="118" t="s">
        <v>6</v>
      </c>
      <c r="J533" s="118"/>
      <c r="K533" s="7"/>
    </row>
    <row r="534" spans="1:11" ht="11.25" customHeight="1" x14ac:dyDescent="0.2">
      <c r="A534" s="9"/>
      <c r="B534" s="9"/>
      <c r="C534" s="9"/>
      <c r="D534" s="7" t="s">
        <v>7</v>
      </c>
      <c r="E534" s="8">
        <v>2</v>
      </c>
      <c r="F534" s="9"/>
      <c r="G534" s="9"/>
      <c r="H534" s="10" t="s">
        <v>9</v>
      </c>
      <c r="I534" s="148" t="s">
        <v>10</v>
      </c>
      <c r="J534" s="148"/>
      <c r="K534" s="7"/>
    </row>
    <row r="535" spans="1:11" ht="11.25" customHeight="1" x14ac:dyDescent="0.2">
      <c r="A535" s="119" t="s">
        <v>11</v>
      </c>
      <c r="B535" s="119" t="s">
        <v>12</v>
      </c>
      <c r="C535" s="119"/>
      <c r="D535" s="119" t="s">
        <v>13</v>
      </c>
      <c r="E535" s="119" t="s">
        <v>14</v>
      </c>
      <c r="F535" s="119"/>
      <c r="G535" s="119"/>
      <c r="H535" s="119" t="s">
        <v>15</v>
      </c>
      <c r="I535" s="119" t="s">
        <v>61</v>
      </c>
      <c r="J535" s="119" t="s">
        <v>17</v>
      </c>
      <c r="K535" s="7"/>
    </row>
    <row r="536" spans="1:11" ht="23.25" customHeight="1" x14ac:dyDescent="0.2">
      <c r="A536" s="119"/>
      <c r="B536" s="119"/>
      <c r="C536" s="119"/>
      <c r="D536" s="119"/>
      <c r="E536" s="12" t="s">
        <v>18</v>
      </c>
      <c r="F536" s="12" t="s">
        <v>19</v>
      </c>
      <c r="G536" s="12" t="s">
        <v>20</v>
      </c>
      <c r="H536" s="119"/>
      <c r="I536" s="119"/>
      <c r="J536" s="119"/>
      <c r="K536" s="7"/>
    </row>
    <row r="537" spans="1:11" ht="11.25" customHeight="1" x14ac:dyDescent="0.2">
      <c r="A537" s="13" t="s">
        <v>21</v>
      </c>
      <c r="B537" s="185"/>
      <c r="C537" s="185"/>
      <c r="D537" s="185"/>
      <c r="E537" s="185"/>
      <c r="F537" s="185"/>
      <c r="G537" s="185"/>
      <c r="H537" s="185"/>
      <c r="I537" s="185"/>
      <c r="J537" s="185"/>
      <c r="K537" s="7"/>
    </row>
    <row r="538" spans="1:11" ht="11.25" customHeight="1" x14ac:dyDescent="0.2">
      <c r="A538" s="9"/>
      <c r="B538" s="131" t="s">
        <v>62</v>
      </c>
      <c r="C538" s="132"/>
      <c r="D538" s="40">
        <v>200</v>
      </c>
      <c r="E538" s="17">
        <v>30.4</v>
      </c>
      <c r="F538" s="40">
        <v>20</v>
      </c>
      <c r="G538" s="17">
        <v>29.2</v>
      </c>
      <c r="H538" s="40">
        <v>420</v>
      </c>
      <c r="I538" s="17">
        <v>0.1</v>
      </c>
      <c r="J538" s="11"/>
      <c r="K538" s="7"/>
    </row>
    <row r="539" spans="1:11" ht="11.25" customHeight="1" x14ac:dyDescent="0.2">
      <c r="A539" s="9"/>
      <c r="B539" s="122" t="s">
        <v>24</v>
      </c>
      <c r="C539" s="123"/>
      <c r="D539" s="17">
        <v>15</v>
      </c>
      <c r="E539" s="40">
        <v>10.5</v>
      </c>
      <c r="F539" s="17">
        <v>13</v>
      </c>
      <c r="G539" s="40">
        <v>0.5</v>
      </c>
      <c r="H539" s="17">
        <v>150</v>
      </c>
      <c r="I539" s="40">
        <v>15</v>
      </c>
      <c r="J539" s="11"/>
      <c r="K539" s="7"/>
    </row>
    <row r="540" spans="1:11" ht="11.25" customHeight="1" x14ac:dyDescent="0.2">
      <c r="A540" s="9"/>
      <c r="B540" s="127" t="s">
        <v>63</v>
      </c>
      <c r="C540" s="128"/>
      <c r="D540" s="47">
        <v>100</v>
      </c>
      <c r="E540" s="48">
        <v>0.9</v>
      </c>
      <c r="F540" s="47">
        <v>10</v>
      </c>
      <c r="G540" s="48">
        <v>3</v>
      </c>
      <c r="H540" s="47">
        <v>114</v>
      </c>
      <c r="I540" s="17"/>
      <c r="J540" s="11"/>
      <c r="K540" s="7"/>
    </row>
    <row r="541" spans="1:11" ht="11.25" customHeight="1" x14ac:dyDescent="0.2">
      <c r="A541" s="9"/>
      <c r="B541" s="124" t="s">
        <v>45</v>
      </c>
      <c r="C541" s="125"/>
      <c r="D541" s="23" t="s">
        <v>46</v>
      </c>
      <c r="E541" s="21">
        <v>0.2</v>
      </c>
      <c r="F541" s="20">
        <v>0</v>
      </c>
      <c r="G541" s="21">
        <v>6.4</v>
      </c>
      <c r="H541" s="20">
        <v>26.8</v>
      </c>
      <c r="I541" s="21" t="s">
        <v>27</v>
      </c>
      <c r="J541" s="20"/>
      <c r="K541" s="22"/>
    </row>
    <row r="542" spans="1:11" ht="11.25" customHeight="1" x14ac:dyDescent="0.2">
      <c r="A542" s="9"/>
      <c r="B542" s="131" t="s">
        <v>64</v>
      </c>
      <c r="C542" s="132"/>
      <c r="D542" s="19">
        <v>60</v>
      </c>
      <c r="E542" s="20">
        <v>3.2</v>
      </c>
      <c r="F542" s="21">
        <v>5.7</v>
      </c>
      <c r="G542" s="20">
        <v>33.799999999999997</v>
      </c>
      <c r="H542" s="21">
        <v>160</v>
      </c>
      <c r="I542" s="20">
        <v>208</v>
      </c>
      <c r="J542" s="20"/>
      <c r="K542" s="22"/>
    </row>
    <row r="543" spans="1:11" ht="11.25" customHeight="1" x14ac:dyDescent="0.2">
      <c r="A543" s="126" t="s">
        <v>36</v>
      </c>
      <c r="B543" s="126"/>
      <c r="C543" s="126"/>
      <c r="D543" s="27">
        <f t="shared" ref="D543:I543" si="75">D538+D539+D540+D541+D542</f>
        <v>575</v>
      </c>
      <c r="E543" s="27">
        <f t="shared" si="75"/>
        <v>45.2</v>
      </c>
      <c r="F543" s="27">
        <f t="shared" si="75"/>
        <v>48.7</v>
      </c>
      <c r="G543" s="27">
        <f t="shared" si="75"/>
        <v>72.900000000000006</v>
      </c>
      <c r="H543" s="27">
        <f t="shared" si="75"/>
        <v>870.8</v>
      </c>
      <c r="I543" s="27">
        <f t="shared" si="75"/>
        <v>227.1</v>
      </c>
      <c r="J543" s="27"/>
      <c r="K543" s="7"/>
    </row>
    <row r="544" spans="1:11" ht="11.25" customHeight="1" x14ac:dyDescent="0.2">
      <c r="A544" s="5" t="s">
        <v>37</v>
      </c>
      <c r="B544" s="119"/>
      <c r="C544" s="119"/>
      <c r="D544" s="119"/>
      <c r="E544" s="119"/>
      <c r="F544" s="119"/>
      <c r="G544" s="119"/>
      <c r="H544" s="119"/>
      <c r="I544" s="119"/>
      <c r="J544" s="12"/>
      <c r="K544" s="7"/>
    </row>
    <row r="545" spans="1:11" ht="11.25" customHeight="1" x14ac:dyDescent="0.2">
      <c r="A545" s="5"/>
      <c r="B545" s="127" t="s">
        <v>65</v>
      </c>
      <c r="C545" s="128"/>
      <c r="D545" s="29">
        <v>250</v>
      </c>
      <c r="E545" s="28">
        <v>10</v>
      </c>
      <c r="F545" s="29">
        <v>8</v>
      </c>
      <c r="G545" s="28">
        <v>16</v>
      </c>
      <c r="H545" s="29">
        <v>170</v>
      </c>
      <c r="I545" s="28">
        <v>0.06</v>
      </c>
      <c r="J545" s="12"/>
      <c r="K545" s="22"/>
    </row>
    <row r="546" spans="1:11" ht="11.25" customHeight="1" x14ac:dyDescent="0.2">
      <c r="A546" s="49"/>
      <c r="B546" s="127" t="s">
        <v>49</v>
      </c>
      <c r="C546" s="128"/>
      <c r="D546" s="32">
        <v>180</v>
      </c>
      <c r="E546" s="31">
        <v>5.3</v>
      </c>
      <c r="F546" s="32">
        <v>4.9000000000000004</v>
      </c>
      <c r="G546" s="31">
        <v>32.799999999999997</v>
      </c>
      <c r="H546" s="32">
        <v>213</v>
      </c>
      <c r="I546" s="58"/>
      <c r="J546" s="30"/>
      <c r="K546" s="22"/>
    </row>
    <row r="547" spans="1:11" ht="11.25" customHeight="1" x14ac:dyDescent="0.2">
      <c r="A547" s="30"/>
      <c r="B547" s="127" t="s">
        <v>67</v>
      </c>
      <c r="C547" s="128"/>
      <c r="D547" s="30">
        <v>100</v>
      </c>
      <c r="E547" s="50">
        <v>16</v>
      </c>
      <c r="F547" s="30">
        <v>18</v>
      </c>
      <c r="G547" s="50">
        <v>4</v>
      </c>
      <c r="H547" s="30">
        <v>240</v>
      </c>
      <c r="I547" s="50">
        <v>1.5</v>
      </c>
      <c r="J547" s="33"/>
      <c r="K547" s="22"/>
    </row>
    <row r="548" spans="1:11" ht="11.25" customHeight="1" x14ac:dyDescent="0.2">
      <c r="A548" s="30"/>
      <c r="B548" s="124" t="s">
        <v>68</v>
      </c>
      <c r="C548" s="125"/>
      <c r="D548" s="19">
        <v>100</v>
      </c>
      <c r="E548" s="23">
        <v>1.8</v>
      </c>
      <c r="F548" s="19">
        <v>0.6</v>
      </c>
      <c r="G548" s="23">
        <v>3.8</v>
      </c>
      <c r="H548" s="19">
        <v>16.2</v>
      </c>
      <c r="I548" s="23"/>
      <c r="J548" s="23"/>
      <c r="K548" s="22"/>
    </row>
    <row r="549" spans="1:11" ht="11.25" customHeight="1" x14ac:dyDescent="0.2">
      <c r="A549" s="30"/>
      <c r="B549" s="124" t="s">
        <v>69</v>
      </c>
      <c r="C549" s="125"/>
      <c r="D549" s="23" t="s">
        <v>46</v>
      </c>
      <c r="E549" s="19">
        <v>0.5</v>
      </c>
      <c r="F549" s="23">
        <v>0</v>
      </c>
      <c r="G549" s="19" t="s">
        <v>70</v>
      </c>
      <c r="H549" s="23" t="s">
        <v>71</v>
      </c>
      <c r="I549" s="19" t="s">
        <v>27</v>
      </c>
      <c r="J549" s="23"/>
      <c r="K549" s="22"/>
    </row>
    <row r="550" spans="1:11" ht="11.25" customHeight="1" x14ac:dyDescent="0.2">
      <c r="A550" s="9"/>
      <c r="B550" s="124" t="s">
        <v>32</v>
      </c>
      <c r="C550" s="125"/>
      <c r="D550" s="19" t="s">
        <v>33</v>
      </c>
      <c r="E550" s="20">
        <v>1</v>
      </c>
      <c r="F550" s="21" t="s">
        <v>8</v>
      </c>
      <c r="G550" s="20">
        <v>10</v>
      </c>
      <c r="H550" s="21">
        <v>60</v>
      </c>
      <c r="I550" s="20">
        <v>7</v>
      </c>
      <c r="J550" s="20"/>
      <c r="K550" s="7"/>
    </row>
    <row r="551" spans="1:11" ht="11.25" customHeight="1" x14ac:dyDescent="0.2">
      <c r="A551" s="30"/>
      <c r="B551" s="131" t="s">
        <v>64</v>
      </c>
      <c r="C551" s="132"/>
      <c r="D551" s="23">
        <v>60</v>
      </c>
      <c r="E551" s="19">
        <v>3.2</v>
      </c>
      <c r="F551" s="23">
        <v>5.7</v>
      </c>
      <c r="G551" s="19">
        <v>33.799999999999997</v>
      </c>
      <c r="H551" s="23">
        <v>160</v>
      </c>
      <c r="I551" s="23">
        <v>208</v>
      </c>
      <c r="J551" s="23"/>
      <c r="K551" s="22"/>
    </row>
    <row r="552" spans="1:11" ht="11.25" customHeight="1" x14ac:dyDescent="0.2">
      <c r="A552" s="126" t="s">
        <v>42</v>
      </c>
      <c r="B552" s="126"/>
      <c r="C552" s="126"/>
      <c r="D552" s="27">
        <f t="shared" ref="D552:I552" si="76">D545+D546+D547+D548+D549+D550+D551</f>
        <v>990</v>
      </c>
      <c r="E552" s="27">
        <f t="shared" si="76"/>
        <v>37.800000000000004</v>
      </c>
      <c r="F552" s="27">
        <f t="shared" si="76"/>
        <v>38.200000000000003</v>
      </c>
      <c r="G552" s="27">
        <f t="shared" si="76"/>
        <v>128.39999999999998</v>
      </c>
      <c r="H552" s="27">
        <f t="shared" si="76"/>
        <v>973.2</v>
      </c>
      <c r="I552" s="27">
        <f t="shared" si="76"/>
        <v>220.56</v>
      </c>
      <c r="J552" s="27"/>
      <c r="K552" s="27"/>
    </row>
    <row r="553" spans="1:11" ht="11.25" customHeight="1" x14ac:dyDescent="0.2">
      <c r="A553" s="26" t="s">
        <v>43</v>
      </c>
      <c r="B553" s="133"/>
      <c r="C553" s="133"/>
      <c r="D553" s="27"/>
      <c r="E553" s="27"/>
      <c r="F553" s="27"/>
      <c r="G553" s="27"/>
      <c r="H553" s="27"/>
      <c r="I553" s="27"/>
      <c r="J553" s="27"/>
      <c r="K553" s="27"/>
    </row>
    <row r="554" spans="1:11" ht="11.25" customHeight="1" x14ac:dyDescent="0.2">
      <c r="A554" s="26"/>
      <c r="B554" s="127" t="s">
        <v>72</v>
      </c>
      <c r="C554" s="128"/>
      <c r="D554" s="40">
        <v>100</v>
      </c>
      <c r="E554" s="17">
        <v>13</v>
      </c>
      <c r="F554" s="40">
        <v>8</v>
      </c>
      <c r="G554" s="17">
        <v>10</v>
      </c>
      <c r="H554" s="40">
        <v>220</v>
      </c>
      <c r="I554" s="17">
        <v>410</v>
      </c>
      <c r="J554" s="27"/>
      <c r="K554" s="27"/>
    </row>
    <row r="555" spans="1:11" ht="11.25" customHeight="1" x14ac:dyDescent="0.2">
      <c r="A555" s="26"/>
      <c r="B555" s="127" t="s">
        <v>73</v>
      </c>
      <c r="C555" s="128"/>
      <c r="D555" s="17">
        <v>200</v>
      </c>
      <c r="E555" s="40">
        <v>1.8</v>
      </c>
      <c r="F555" s="17">
        <v>1.8</v>
      </c>
      <c r="G555" s="40">
        <v>20</v>
      </c>
      <c r="H555" s="17">
        <v>103</v>
      </c>
      <c r="I555" s="17">
        <v>383</v>
      </c>
      <c r="J555" s="27"/>
      <c r="K555" s="27"/>
    </row>
    <row r="556" spans="1:11" ht="11.25" customHeight="1" x14ac:dyDescent="0.2">
      <c r="A556" s="126" t="s">
        <v>47</v>
      </c>
      <c r="B556" s="126"/>
      <c r="C556" s="126"/>
      <c r="D556" s="27">
        <f t="shared" ref="D556:I556" si="77">D554+D555</f>
        <v>300</v>
      </c>
      <c r="E556" s="27">
        <f t="shared" si="77"/>
        <v>14.8</v>
      </c>
      <c r="F556" s="27">
        <f t="shared" si="77"/>
        <v>9.8000000000000007</v>
      </c>
      <c r="G556" s="27">
        <f t="shared" si="77"/>
        <v>30</v>
      </c>
      <c r="H556" s="27">
        <f t="shared" si="77"/>
        <v>323</v>
      </c>
      <c r="I556" s="27">
        <f t="shared" si="77"/>
        <v>793</v>
      </c>
      <c r="J556" s="27"/>
      <c r="K556" s="27"/>
    </row>
    <row r="557" spans="1:11" ht="11.25" customHeight="1" x14ac:dyDescent="0.2">
      <c r="A557" s="26" t="s">
        <v>48</v>
      </c>
      <c r="B557" s="133"/>
      <c r="C557" s="133"/>
      <c r="D557" s="27"/>
      <c r="E557" s="27"/>
      <c r="F557" s="27"/>
      <c r="G557" s="27"/>
      <c r="H557" s="27"/>
      <c r="I557" s="27"/>
      <c r="J557" s="27"/>
      <c r="K557" s="7"/>
    </row>
    <row r="558" spans="1:11" ht="11.25" customHeight="1" x14ac:dyDescent="0.2">
      <c r="A558" s="30"/>
      <c r="B558" s="127" t="s">
        <v>74</v>
      </c>
      <c r="C558" s="128"/>
      <c r="D558" s="32">
        <v>180</v>
      </c>
      <c r="E558" s="31">
        <v>4.2</v>
      </c>
      <c r="F558" s="32">
        <v>1.2</v>
      </c>
      <c r="G558" s="31">
        <v>40</v>
      </c>
      <c r="H558" s="32">
        <v>240</v>
      </c>
      <c r="I558" s="35"/>
      <c r="J558" s="30"/>
      <c r="K558" s="22"/>
    </row>
    <row r="559" spans="1:11" ht="11.25" customHeight="1" x14ac:dyDescent="0.2">
      <c r="A559" s="35"/>
      <c r="B559" s="127" t="s">
        <v>75</v>
      </c>
      <c r="C559" s="128"/>
      <c r="D559" s="31">
        <v>100</v>
      </c>
      <c r="E559" s="32">
        <v>18</v>
      </c>
      <c r="F559" s="31">
        <v>19</v>
      </c>
      <c r="G559" s="32">
        <v>9</v>
      </c>
      <c r="H559" s="31">
        <v>158</v>
      </c>
      <c r="I559" s="30"/>
      <c r="J559" s="30"/>
      <c r="K559" s="22"/>
    </row>
    <row r="560" spans="1:11" ht="11.25" customHeight="1" x14ac:dyDescent="0.2">
      <c r="A560" s="26"/>
      <c r="B560" s="127" t="s">
        <v>76</v>
      </c>
      <c r="C560" s="128"/>
      <c r="D560" s="32">
        <v>100</v>
      </c>
      <c r="E560" s="31">
        <v>3</v>
      </c>
      <c r="F560" s="32">
        <v>10</v>
      </c>
      <c r="G560" s="31">
        <v>4</v>
      </c>
      <c r="H560" s="32">
        <v>140</v>
      </c>
      <c r="I560" s="30"/>
      <c r="J560" s="30"/>
      <c r="K560" s="22"/>
    </row>
    <row r="561" spans="1:11" ht="11.25" customHeight="1" x14ac:dyDescent="0.2">
      <c r="A561" s="33"/>
      <c r="B561" s="124" t="s">
        <v>45</v>
      </c>
      <c r="C561" s="125"/>
      <c r="D561" s="23" t="s">
        <v>46</v>
      </c>
      <c r="E561" s="23">
        <v>0.2</v>
      </c>
      <c r="F561" s="23">
        <v>0</v>
      </c>
      <c r="G561" s="23">
        <v>6.4</v>
      </c>
      <c r="H561" s="23">
        <v>26.8</v>
      </c>
      <c r="I561" s="23" t="s">
        <v>27</v>
      </c>
      <c r="J561" s="23"/>
      <c r="K561" s="22"/>
    </row>
    <row r="562" spans="1:11" ht="11.25" customHeight="1" x14ac:dyDescent="0.2">
      <c r="A562" s="26"/>
      <c r="B562" s="124" t="s">
        <v>34</v>
      </c>
      <c r="C562" s="125"/>
      <c r="D562" s="23">
        <v>20</v>
      </c>
      <c r="E562" s="19">
        <v>2</v>
      </c>
      <c r="F562" s="23">
        <v>2</v>
      </c>
      <c r="G562" s="19">
        <v>8</v>
      </c>
      <c r="H562" s="23">
        <v>52</v>
      </c>
      <c r="I562" s="19"/>
      <c r="J562" s="23"/>
      <c r="K562" s="24"/>
    </row>
    <row r="563" spans="1:11" ht="11.25" customHeight="1" x14ac:dyDescent="0.2">
      <c r="A563" s="26"/>
      <c r="B563" s="134" t="s">
        <v>35</v>
      </c>
      <c r="C563" s="134"/>
      <c r="D563" s="19">
        <v>40</v>
      </c>
      <c r="E563" s="23">
        <v>3</v>
      </c>
      <c r="F563" s="19">
        <v>0.4</v>
      </c>
      <c r="G563" s="23">
        <v>20</v>
      </c>
      <c r="H563" s="19">
        <v>106</v>
      </c>
      <c r="I563" s="23">
        <v>10</v>
      </c>
      <c r="J563" s="23"/>
      <c r="K563" s="22"/>
    </row>
    <row r="564" spans="1:11" ht="11.25" customHeight="1" x14ac:dyDescent="0.2">
      <c r="A564" s="126" t="s">
        <v>53</v>
      </c>
      <c r="B564" s="126"/>
      <c r="C564" s="126"/>
      <c r="D564" s="27">
        <f t="shared" ref="D564:I564" si="78">D558+D559+D560+D561+D562+D563</f>
        <v>640</v>
      </c>
      <c r="E564" s="27">
        <f t="shared" si="78"/>
        <v>30.4</v>
      </c>
      <c r="F564" s="27">
        <f t="shared" si="78"/>
        <v>32.6</v>
      </c>
      <c r="G564" s="27">
        <f t="shared" si="78"/>
        <v>87.4</v>
      </c>
      <c r="H564" s="27">
        <f t="shared" si="78"/>
        <v>722.8</v>
      </c>
      <c r="I564" s="27">
        <f t="shared" si="78"/>
        <v>14</v>
      </c>
      <c r="J564" s="27"/>
      <c r="K564" s="7"/>
    </row>
    <row r="565" spans="1:11" ht="11.25" customHeight="1" x14ac:dyDescent="0.2">
      <c r="A565" s="26" t="s">
        <v>54</v>
      </c>
      <c r="B565" s="133"/>
      <c r="C565" s="133"/>
      <c r="D565" s="133"/>
      <c r="E565" s="133"/>
      <c r="F565" s="133"/>
      <c r="G565" s="133"/>
      <c r="H565" s="133"/>
      <c r="I565" s="133"/>
      <c r="J565" s="133"/>
      <c r="K565" s="39"/>
    </row>
    <row r="566" spans="1:11" ht="11.25" customHeight="1" x14ac:dyDescent="0.2">
      <c r="A566" s="26"/>
      <c r="B566" s="122" t="s">
        <v>55</v>
      </c>
      <c r="C566" s="123"/>
      <c r="D566" s="17">
        <v>40</v>
      </c>
      <c r="E566" s="40">
        <v>3.4</v>
      </c>
      <c r="F566" s="17">
        <v>4.5999999999999996</v>
      </c>
      <c r="G566" s="40">
        <v>27.9</v>
      </c>
      <c r="H566" s="17">
        <v>165.8</v>
      </c>
      <c r="I566" s="27"/>
      <c r="J566" s="27"/>
      <c r="K566" s="7"/>
    </row>
    <row r="567" spans="1:11" ht="11.25" customHeight="1" x14ac:dyDescent="0.2">
      <c r="A567" s="26"/>
      <c r="B567" s="127" t="s">
        <v>56</v>
      </c>
      <c r="C567" s="128"/>
      <c r="D567" s="45">
        <v>200</v>
      </c>
      <c r="E567" s="44">
        <v>5.8</v>
      </c>
      <c r="F567" s="45">
        <v>3</v>
      </c>
      <c r="G567" s="44">
        <v>7</v>
      </c>
      <c r="H567" s="45">
        <v>100</v>
      </c>
      <c r="I567" s="44">
        <v>1.4</v>
      </c>
      <c r="J567" s="27"/>
      <c r="K567" s="7"/>
    </row>
    <row r="568" spans="1:11" ht="11.25" customHeight="1" x14ac:dyDescent="0.2">
      <c r="A568" s="126" t="s">
        <v>57</v>
      </c>
      <c r="B568" s="126"/>
      <c r="C568" s="126"/>
      <c r="D568" s="27">
        <f t="shared" ref="D568:I568" si="79">D566+D567</f>
        <v>240</v>
      </c>
      <c r="E568" s="27">
        <f t="shared" si="79"/>
        <v>9.1999999999999993</v>
      </c>
      <c r="F568" s="27">
        <f t="shared" si="79"/>
        <v>7.6</v>
      </c>
      <c r="G568" s="27">
        <f t="shared" si="79"/>
        <v>34.9</v>
      </c>
      <c r="H568" s="27">
        <f t="shared" si="79"/>
        <v>265.8</v>
      </c>
      <c r="I568" s="27">
        <f t="shared" si="79"/>
        <v>1.4</v>
      </c>
      <c r="J568" s="27"/>
      <c r="K568" s="7"/>
    </row>
    <row r="569" spans="1:11" ht="11.25" customHeight="1" x14ac:dyDescent="0.2">
      <c r="A569" s="126" t="s">
        <v>58</v>
      </c>
      <c r="B569" s="126"/>
      <c r="C569" s="126"/>
      <c r="D569" s="27">
        <f t="shared" ref="D569:I569" si="80">D543+D552+D556+D564+D568</f>
        <v>2745</v>
      </c>
      <c r="E569" s="27">
        <f t="shared" si="80"/>
        <v>137.39999999999998</v>
      </c>
      <c r="F569" s="27">
        <f t="shared" si="80"/>
        <v>136.9</v>
      </c>
      <c r="G569" s="27">
        <f t="shared" si="80"/>
        <v>353.59999999999997</v>
      </c>
      <c r="H569" s="27">
        <f t="shared" si="80"/>
        <v>3155.6000000000004</v>
      </c>
      <c r="I569" s="27">
        <f t="shared" si="80"/>
        <v>1256.06</v>
      </c>
      <c r="J569" s="27"/>
      <c r="K569" s="7"/>
    </row>
  </sheetData>
  <mergeCells count="642">
    <mergeCell ref="A564:C564"/>
    <mergeCell ref="B565:J565"/>
    <mergeCell ref="B566:C566"/>
    <mergeCell ref="B567:C567"/>
    <mergeCell ref="A568:C568"/>
    <mergeCell ref="A569:C569"/>
    <mergeCell ref="B555:C555"/>
    <mergeCell ref="A556:C556"/>
    <mergeCell ref="B557:C557"/>
    <mergeCell ref="B558:C558"/>
    <mergeCell ref="B559:C559"/>
    <mergeCell ref="B560:C560"/>
    <mergeCell ref="B561:C561"/>
    <mergeCell ref="B562:C562"/>
    <mergeCell ref="B563:C563"/>
    <mergeCell ref="B546:C546"/>
    <mergeCell ref="B547:C547"/>
    <mergeCell ref="B548:C548"/>
    <mergeCell ref="B549:C549"/>
    <mergeCell ref="B550:C550"/>
    <mergeCell ref="B551:C551"/>
    <mergeCell ref="A552:C552"/>
    <mergeCell ref="B553:C553"/>
    <mergeCell ref="B554:C554"/>
    <mergeCell ref="B537:J537"/>
    <mergeCell ref="B538:C538"/>
    <mergeCell ref="B539:C539"/>
    <mergeCell ref="B540:C540"/>
    <mergeCell ref="B541:C541"/>
    <mergeCell ref="B542:C542"/>
    <mergeCell ref="A543:C543"/>
    <mergeCell ref="B544:I544"/>
    <mergeCell ref="B545:C545"/>
    <mergeCell ref="B526:C526"/>
    <mergeCell ref="B527:C527"/>
    <mergeCell ref="A528:C528"/>
    <mergeCell ref="A529:C529"/>
    <mergeCell ref="A533:C533"/>
    <mergeCell ref="I533:J533"/>
    <mergeCell ref="I534:J534"/>
    <mergeCell ref="A535:A536"/>
    <mergeCell ref="B535:C536"/>
    <mergeCell ref="D535:D536"/>
    <mergeCell ref="E535:G535"/>
    <mergeCell ref="H535:H536"/>
    <mergeCell ref="I535:I536"/>
    <mergeCell ref="J535:J536"/>
    <mergeCell ref="A517:C517"/>
    <mergeCell ref="B518:C518"/>
    <mergeCell ref="B519:C519"/>
    <mergeCell ref="B520:C520"/>
    <mergeCell ref="B521:C521"/>
    <mergeCell ref="B522:C522"/>
    <mergeCell ref="B523:C523"/>
    <mergeCell ref="A524:C524"/>
    <mergeCell ref="B525:C525"/>
    <mergeCell ref="B508:C508"/>
    <mergeCell ref="B509:C509"/>
    <mergeCell ref="B510:C510"/>
    <mergeCell ref="B511:C511"/>
    <mergeCell ref="B512:C512"/>
    <mergeCell ref="A513:C513"/>
    <mergeCell ref="B514:J514"/>
    <mergeCell ref="B515:C515"/>
    <mergeCell ref="B516:C516"/>
    <mergeCell ref="B499:C499"/>
    <mergeCell ref="B500:C500"/>
    <mergeCell ref="B501:C501"/>
    <mergeCell ref="B502:C502"/>
    <mergeCell ref="B503:C503"/>
    <mergeCell ref="B504:C504"/>
    <mergeCell ref="A505:C505"/>
    <mergeCell ref="B506:J506"/>
    <mergeCell ref="B507:C507"/>
    <mergeCell ref="A495:A496"/>
    <mergeCell ref="B495:C496"/>
    <mergeCell ref="D495:D496"/>
    <mergeCell ref="E495:G495"/>
    <mergeCell ref="H495:H496"/>
    <mergeCell ref="I495:I496"/>
    <mergeCell ref="J495:J496"/>
    <mergeCell ref="B497:C497"/>
    <mergeCell ref="B498:C498"/>
    <mergeCell ref="A485:C485"/>
    <mergeCell ref="B486:C486"/>
    <mergeCell ref="B487:C487"/>
    <mergeCell ref="B488:C488"/>
    <mergeCell ref="A489:C489"/>
    <mergeCell ref="A490:C490"/>
    <mergeCell ref="A493:C493"/>
    <mergeCell ref="I493:J493"/>
    <mergeCell ref="I494:J494"/>
    <mergeCell ref="B476:C476"/>
    <mergeCell ref="A477:C477"/>
    <mergeCell ref="B478:C478"/>
    <mergeCell ref="B479:C479"/>
    <mergeCell ref="B480:C480"/>
    <mergeCell ref="B481:C481"/>
    <mergeCell ref="B482:C482"/>
    <mergeCell ref="B483:C483"/>
    <mergeCell ref="B484:C484"/>
    <mergeCell ref="B467:C467"/>
    <mergeCell ref="B468:C468"/>
    <mergeCell ref="B469:C469"/>
    <mergeCell ref="B470:C470"/>
    <mergeCell ref="B471:C471"/>
    <mergeCell ref="B472:C472"/>
    <mergeCell ref="A473:C473"/>
    <mergeCell ref="B474:C474"/>
    <mergeCell ref="B475:C475"/>
    <mergeCell ref="B458:C458"/>
    <mergeCell ref="B459:C459"/>
    <mergeCell ref="B460:C460"/>
    <mergeCell ref="B461:C461"/>
    <mergeCell ref="B462:C462"/>
    <mergeCell ref="B463:C463"/>
    <mergeCell ref="A464:C464"/>
    <mergeCell ref="B465:J465"/>
    <mergeCell ref="B466:C466"/>
    <mergeCell ref="I454:J454"/>
    <mergeCell ref="A455:A456"/>
    <mergeCell ref="B455:C456"/>
    <mergeCell ref="D455:D456"/>
    <mergeCell ref="E455:G455"/>
    <mergeCell ref="H455:H456"/>
    <mergeCell ref="I455:I456"/>
    <mergeCell ref="J455:J456"/>
    <mergeCell ref="B457:C457"/>
    <mergeCell ref="B442:C442"/>
    <mergeCell ref="B443:C443"/>
    <mergeCell ref="A444:C444"/>
    <mergeCell ref="B445:J445"/>
    <mergeCell ref="B446:C446"/>
    <mergeCell ref="B447:C447"/>
    <mergeCell ref="A448:C448"/>
    <mergeCell ref="A449:C449"/>
    <mergeCell ref="A453:C453"/>
    <mergeCell ref="I453:J453"/>
    <mergeCell ref="B433:J433"/>
    <mergeCell ref="B434:C434"/>
    <mergeCell ref="B435:C435"/>
    <mergeCell ref="A436:C436"/>
    <mergeCell ref="B437:J437"/>
    <mergeCell ref="B438:C438"/>
    <mergeCell ref="B439:C439"/>
    <mergeCell ref="B440:C440"/>
    <mergeCell ref="B441:C441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A432:C432"/>
    <mergeCell ref="B415:J415"/>
    <mergeCell ref="B416:C416"/>
    <mergeCell ref="B417:C417"/>
    <mergeCell ref="B418:C418"/>
    <mergeCell ref="B419:C419"/>
    <mergeCell ref="B420:C420"/>
    <mergeCell ref="B421:C421"/>
    <mergeCell ref="A422:C422"/>
    <mergeCell ref="B423:J423"/>
    <mergeCell ref="A411:C411"/>
    <mergeCell ref="I411:J411"/>
    <mergeCell ref="I412:J412"/>
    <mergeCell ref="A413:A414"/>
    <mergeCell ref="B413:C414"/>
    <mergeCell ref="D413:D414"/>
    <mergeCell ref="E413:G413"/>
    <mergeCell ref="H413:H414"/>
    <mergeCell ref="I413:I414"/>
    <mergeCell ref="J413:J414"/>
    <mergeCell ref="B402:C402"/>
    <mergeCell ref="B403:C403"/>
    <mergeCell ref="A404:C404"/>
    <mergeCell ref="B405:C405"/>
    <mergeCell ref="B406:C406"/>
    <mergeCell ref="B407:C407"/>
    <mergeCell ref="A408:C408"/>
    <mergeCell ref="A409:C409"/>
    <mergeCell ref="A410:J410"/>
    <mergeCell ref="B393:C393"/>
    <mergeCell ref="B394:C394"/>
    <mergeCell ref="B395:C395"/>
    <mergeCell ref="A396:C396"/>
    <mergeCell ref="B397:C397"/>
    <mergeCell ref="B398:C398"/>
    <mergeCell ref="B399:C399"/>
    <mergeCell ref="B400:C400"/>
    <mergeCell ref="B401:C401"/>
    <mergeCell ref="B384:J384"/>
    <mergeCell ref="B385:C385"/>
    <mergeCell ref="B386:C386"/>
    <mergeCell ref="B387:C387"/>
    <mergeCell ref="B388:C388"/>
    <mergeCell ref="B389:C389"/>
    <mergeCell ref="B390:C390"/>
    <mergeCell ref="B391:C391"/>
    <mergeCell ref="A392:C392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A383:C383"/>
    <mergeCell ref="I371:J371"/>
    <mergeCell ref="A372:A373"/>
    <mergeCell ref="B372:C373"/>
    <mergeCell ref="D372:D373"/>
    <mergeCell ref="E372:G372"/>
    <mergeCell ref="H372:H373"/>
    <mergeCell ref="I372:I373"/>
    <mergeCell ref="J372:J373"/>
    <mergeCell ref="B374:C374"/>
    <mergeCell ref="B361:C361"/>
    <mergeCell ref="A362:C362"/>
    <mergeCell ref="B363:J363"/>
    <mergeCell ref="B364:C364"/>
    <mergeCell ref="B365:C365"/>
    <mergeCell ref="A366:C366"/>
    <mergeCell ref="A367:C367"/>
    <mergeCell ref="A368:J368"/>
    <mergeCell ref="A370:C370"/>
    <mergeCell ref="I370:J370"/>
    <mergeCell ref="B352:J352"/>
    <mergeCell ref="B353:C353"/>
    <mergeCell ref="B354:C354"/>
    <mergeCell ref="A355:C355"/>
    <mergeCell ref="B356:J356"/>
    <mergeCell ref="B357:C357"/>
    <mergeCell ref="B358:C358"/>
    <mergeCell ref="B359:C359"/>
    <mergeCell ref="B360:C360"/>
    <mergeCell ref="A343:C343"/>
    <mergeCell ref="B344:J344"/>
    <mergeCell ref="B345:C345"/>
    <mergeCell ref="B346:C346"/>
    <mergeCell ref="B347:C347"/>
    <mergeCell ref="B348:C348"/>
    <mergeCell ref="B349:C349"/>
    <mergeCell ref="B350:C350"/>
    <mergeCell ref="A351:C351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E328:J328"/>
    <mergeCell ref="A330:C330"/>
    <mergeCell ref="I330:J330"/>
    <mergeCell ref="I331:J331"/>
    <mergeCell ref="A332:A333"/>
    <mergeCell ref="B332:C333"/>
    <mergeCell ref="D332:D333"/>
    <mergeCell ref="E332:G332"/>
    <mergeCell ref="H332:H333"/>
    <mergeCell ref="I332:I333"/>
    <mergeCell ref="J332:J333"/>
    <mergeCell ref="B319:C319"/>
    <mergeCell ref="B320:C320"/>
    <mergeCell ref="B321:C321"/>
    <mergeCell ref="A322:C322"/>
    <mergeCell ref="B323:J323"/>
    <mergeCell ref="B324:C324"/>
    <mergeCell ref="B325:C325"/>
    <mergeCell ref="A326:C326"/>
    <mergeCell ref="A327:C327"/>
    <mergeCell ref="A310:C310"/>
    <mergeCell ref="B311:J311"/>
    <mergeCell ref="B312:C312"/>
    <mergeCell ref="B313:C313"/>
    <mergeCell ref="A314:C314"/>
    <mergeCell ref="B315:J315"/>
    <mergeCell ref="B316:C316"/>
    <mergeCell ref="B317:C317"/>
    <mergeCell ref="B318:C318"/>
    <mergeCell ref="B301:J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A300:C300"/>
    <mergeCell ref="I288:J288"/>
    <mergeCell ref="A289:A290"/>
    <mergeCell ref="B289:C290"/>
    <mergeCell ref="D289:D290"/>
    <mergeCell ref="E289:G289"/>
    <mergeCell ref="H289:H290"/>
    <mergeCell ref="I289:I290"/>
    <mergeCell ref="J289:J290"/>
    <mergeCell ref="B291:C291"/>
    <mergeCell ref="B277:C277"/>
    <mergeCell ref="A278:C278"/>
    <mergeCell ref="B279:C279"/>
    <mergeCell ref="B280:C280"/>
    <mergeCell ref="B281:C281"/>
    <mergeCell ref="A282:C282"/>
    <mergeCell ref="A283:C283"/>
    <mergeCell ref="E285:J285"/>
    <mergeCell ref="A287:C287"/>
    <mergeCell ref="I287:J287"/>
    <mergeCell ref="B268:C268"/>
    <mergeCell ref="B269:C269"/>
    <mergeCell ref="A270:C270"/>
    <mergeCell ref="B271:C271"/>
    <mergeCell ref="B272:C272"/>
    <mergeCell ref="B273:C273"/>
    <mergeCell ref="B274:C274"/>
    <mergeCell ref="B275:C275"/>
    <mergeCell ref="B276:C276"/>
    <mergeCell ref="B259:C259"/>
    <mergeCell ref="B260:C260"/>
    <mergeCell ref="B261:C261"/>
    <mergeCell ref="B262:C262"/>
    <mergeCell ref="B263:C263"/>
    <mergeCell ref="B264:C264"/>
    <mergeCell ref="B265:C265"/>
    <mergeCell ref="A266:C266"/>
    <mergeCell ref="B267:C267"/>
    <mergeCell ref="B250:C250"/>
    <mergeCell ref="B251:C251"/>
    <mergeCell ref="B252:C252"/>
    <mergeCell ref="B253:C253"/>
    <mergeCell ref="B254:C254"/>
    <mergeCell ref="B255:C255"/>
    <mergeCell ref="B256:C256"/>
    <mergeCell ref="A257:C257"/>
    <mergeCell ref="B258:J258"/>
    <mergeCell ref="A246:C246"/>
    <mergeCell ref="I246:J246"/>
    <mergeCell ref="B247:C247"/>
    <mergeCell ref="G247:H247"/>
    <mergeCell ref="I247:J247"/>
    <mergeCell ref="A248:A249"/>
    <mergeCell ref="B248:C249"/>
    <mergeCell ref="D248:D249"/>
    <mergeCell ref="E248:G248"/>
    <mergeCell ref="H248:H249"/>
    <mergeCell ref="I248:I249"/>
    <mergeCell ref="J248:J249"/>
    <mergeCell ref="B235:C235"/>
    <mergeCell ref="B236:C236"/>
    <mergeCell ref="B237:C237"/>
    <mergeCell ref="A238:C238"/>
    <mergeCell ref="B239:C239"/>
    <mergeCell ref="B240:C240"/>
    <mergeCell ref="B241:C241"/>
    <mergeCell ref="A242:C242"/>
    <mergeCell ref="A245:C245"/>
    <mergeCell ref="A226:C226"/>
    <mergeCell ref="B227:C227"/>
    <mergeCell ref="B228:C228"/>
    <mergeCell ref="B229:C229"/>
    <mergeCell ref="A230:C230"/>
    <mergeCell ref="B231:C231"/>
    <mergeCell ref="B232:C232"/>
    <mergeCell ref="B233:C233"/>
    <mergeCell ref="B234:C234"/>
    <mergeCell ref="A217:C217"/>
    <mergeCell ref="B218:J218"/>
    <mergeCell ref="B219:C219"/>
    <mergeCell ref="B220:C220"/>
    <mergeCell ref="B221:C221"/>
    <mergeCell ref="B222:C222"/>
    <mergeCell ref="B223:C223"/>
    <mergeCell ref="B224:C224"/>
    <mergeCell ref="B225:C225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05:C205"/>
    <mergeCell ref="I205:J205"/>
    <mergeCell ref="A206:A207"/>
    <mergeCell ref="B206:C207"/>
    <mergeCell ref="D206:D207"/>
    <mergeCell ref="E206:G206"/>
    <mergeCell ref="H206:H207"/>
    <mergeCell ref="I206:I207"/>
    <mergeCell ref="J206:J207"/>
    <mergeCell ref="A196:C196"/>
    <mergeCell ref="B197:C197"/>
    <mergeCell ref="B198:C198"/>
    <mergeCell ref="B199:C199"/>
    <mergeCell ref="A200:C200"/>
    <mergeCell ref="A201:C201"/>
    <mergeCell ref="A202:J202"/>
    <mergeCell ref="A204:C204"/>
    <mergeCell ref="I204:J204"/>
    <mergeCell ref="B187:C187"/>
    <mergeCell ref="B188:C188"/>
    <mergeCell ref="A189:C189"/>
    <mergeCell ref="B190:C190"/>
    <mergeCell ref="B191:C191"/>
    <mergeCell ref="B192:C192"/>
    <mergeCell ref="B193:C193"/>
    <mergeCell ref="B194:C194"/>
    <mergeCell ref="B195:C195"/>
    <mergeCell ref="B178:J178"/>
    <mergeCell ref="B179:C179"/>
    <mergeCell ref="B180:C180"/>
    <mergeCell ref="B181:C181"/>
    <mergeCell ref="B182:C182"/>
    <mergeCell ref="B183:C183"/>
    <mergeCell ref="B184:C184"/>
    <mergeCell ref="A185:C185"/>
    <mergeCell ref="B186:J186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A177:C177"/>
    <mergeCell ref="A165:C165"/>
    <mergeCell ref="I165:J165"/>
    <mergeCell ref="B166:C166"/>
    <mergeCell ref="I166:J166"/>
    <mergeCell ref="A167:A168"/>
    <mergeCell ref="B167:C168"/>
    <mergeCell ref="D167:D168"/>
    <mergeCell ref="E167:G167"/>
    <mergeCell ref="H167:H168"/>
    <mergeCell ref="I167:I168"/>
    <mergeCell ref="J167:J168"/>
    <mergeCell ref="B155:C155"/>
    <mergeCell ref="B156:C156"/>
    <mergeCell ref="A157:C157"/>
    <mergeCell ref="B158:J158"/>
    <mergeCell ref="B159:C159"/>
    <mergeCell ref="B160:C160"/>
    <mergeCell ref="A161:C161"/>
    <mergeCell ref="A162:C162"/>
    <mergeCell ref="A163:J163"/>
    <mergeCell ref="B146:J146"/>
    <mergeCell ref="B147:C147"/>
    <mergeCell ref="B148:C148"/>
    <mergeCell ref="A149:C149"/>
    <mergeCell ref="B150:J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A145:C145"/>
    <mergeCell ref="B128:J128"/>
    <mergeCell ref="B129:C129"/>
    <mergeCell ref="B130:C130"/>
    <mergeCell ref="B131:C131"/>
    <mergeCell ref="B132:C132"/>
    <mergeCell ref="B133:C133"/>
    <mergeCell ref="B134:C134"/>
    <mergeCell ref="A135:C135"/>
    <mergeCell ref="B136:J136"/>
    <mergeCell ref="A121:C121"/>
    <mergeCell ref="A122:J122"/>
    <mergeCell ref="A124:C124"/>
    <mergeCell ref="I124:J124"/>
    <mergeCell ref="B125:C125"/>
    <mergeCell ref="I125:J125"/>
    <mergeCell ref="A126:A127"/>
    <mergeCell ref="B126:C127"/>
    <mergeCell ref="D126:D127"/>
    <mergeCell ref="E126:G126"/>
    <mergeCell ref="H126:H127"/>
    <mergeCell ref="I126:I127"/>
    <mergeCell ref="J126:J127"/>
    <mergeCell ref="B112:C112"/>
    <mergeCell ref="B113:C113"/>
    <mergeCell ref="B114:C114"/>
    <mergeCell ref="B115:C115"/>
    <mergeCell ref="A116:C116"/>
    <mergeCell ref="B117:J117"/>
    <mergeCell ref="B118:C118"/>
    <mergeCell ref="B119:C119"/>
    <mergeCell ref="A120:C120"/>
    <mergeCell ref="B103:C103"/>
    <mergeCell ref="A104:C104"/>
    <mergeCell ref="B105:J105"/>
    <mergeCell ref="B106:C106"/>
    <mergeCell ref="B107:C107"/>
    <mergeCell ref="A108:C108"/>
    <mergeCell ref="B109:J109"/>
    <mergeCell ref="B110:C110"/>
    <mergeCell ref="B111:C111"/>
    <mergeCell ref="A94:C94"/>
    <mergeCell ref="B95:J95"/>
    <mergeCell ref="B96:C96"/>
    <mergeCell ref="B97:C97"/>
    <mergeCell ref="B98:C98"/>
    <mergeCell ref="B99:C99"/>
    <mergeCell ref="B100:C100"/>
    <mergeCell ref="B101:C101"/>
    <mergeCell ref="B102:C102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82:C82"/>
    <mergeCell ref="I82:J82"/>
    <mergeCell ref="A83:A84"/>
    <mergeCell ref="B83:C84"/>
    <mergeCell ref="D83:D84"/>
    <mergeCell ref="E83:G83"/>
    <mergeCell ref="H83:H84"/>
    <mergeCell ref="I83:I84"/>
    <mergeCell ref="J83:J84"/>
    <mergeCell ref="A73:C73"/>
    <mergeCell ref="B74:J74"/>
    <mergeCell ref="B75:C75"/>
    <mergeCell ref="B76:C76"/>
    <mergeCell ref="A77:C77"/>
    <mergeCell ref="A78:C78"/>
    <mergeCell ref="A79:J79"/>
    <mergeCell ref="A81:C81"/>
    <mergeCell ref="I81:J81"/>
    <mergeCell ref="B64:C64"/>
    <mergeCell ref="A65:C65"/>
    <mergeCell ref="B66:C66"/>
    <mergeCell ref="B67:C67"/>
    <mergeCell ref="B68:C68"/>
    <mergeCell ref="B69:C69"/>
    <mergeCell ref="B70:C70"/>
    <mergeCell ref="B71:C71"/>
    <mergeCell ref="B72:C72"/>
    <mergeCell ref="B55:C55"/>
    <mergeCell ref="B56:C56"/>
    <mergeCell ref="B57:C57"/>
    <mergeCell ref="B58:C58"/>
    <mergeCell ref="B59:C59"/>
    <mergeCell ref="B60:C60"/>
    <mergeCell ref="A61:C61"/>
    <mergeCell ref="B62:C62"/>
    <mergeCell ref="B63:C63"/>
    <mergeCell ref="B46:J46"/>
    <mergeCell ref="B47:C47"/>
    <mergeCell ref="B48:C48"/>
    <mergeCell ref="B49:C49"/>
    <mergeCell ref="B50:C50"/>
    <mergeCell ref="B51:C51"/>
    <mergeCell ref="A52:C52"/>
    <mergeCell ref="B53:I53"/>
    <mergeCell ref="B54:C54"/>
    <mergeCell ref="B43:C43"/>
    <mergeCell ref="I43:J43"/>
    <mergeCell ref="A44:A45"/>
    <mergeCell ref="B44:C45"/>
    <mergeCell ref="D44:D45"/>
    <mergeCell ref="E44:G44"/>
    <mergeCell ref="H44:H45"/>
    <mergeCell ref="I44:I45"/>
    <mergeCell ref="J44:J45"/>
    <mergeCell ref="B33:C33"/>
    <mergeCell ref="A34:C34"/>
    <mergeCell ref="B35:J35"/>
    <mergeCell ref="B36:C36"/>
    <mergeCell ref="B37:C37"/>
    <mergeCell ref="A38:C38"/>
    <mergeCell ref="A39:C39"/>
    <mergeCell ref="A40:J40"/>
    <mergeCell ref="A42:C42"/>
    <mergeCell ref="I42:J42"/>
    <mergeCell ref="B24:J24"/>
    <mergeCell ref="B25:C25"/>
    <mergeCell ref="B26:C26"/>
    <mergeCell ref="A27:C27"/>
    <mergeCell ref="B28:J28"/>
    <mergeCell ref="B29:C29"/>
    <mergeCell ref="B30:C30"/>
    <mergeCell ref="B31:C31"/>
    <mergeCell ref="B32:C32"/>
    <mergeCell ref="A15:C15"/>
    <mergeCell ref="B16:J16"/>
    <mergeCell ref="B17:C17"/>
    <mergeCell ref="B18:C18"/>
    <mergeCell ref="B19:C19"/>
    <mergeCell ref="B20:C20"/>
    <mergeCell ref="B21:C21"/>
    <mergeCell ref="B22:C22"/>
    <mergeCell ref="A23:C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:J1"/>
    <mergeCell ref="A2:C2"/>
    <mergeCell ref="I2:J2"/>
    <mergeCell ref="B3:C3"/>
    <mergeCell ref="I3:J3"/>
    <mergeCell ref="A4:A5"/>
    <mergeCell ref="B4:C5"/>
    <mergeCell ref="D4:D5"/>
    <mergeCell ref="E4:G4"/>
    <mergeCell ref="H4:H5"/>
    <mergeCell ref="I4:I5"/>
    <mergeCell ref="J4:J5"/>
  </mergeCells>
  <pageMargins left="0.39370078740157477" right="0.23622047244094491" top="0.27559055118110237" bottom="0.43307086614173229" header="0.31496099999999999" footer="0.31496099999999999"/>
  <pageSetup paperSize="9" scale="10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revision>29</cp:revision>
  <dcterms:created xsi:type="dcterms:W3CDTF">2023-02-02T07:03:00Z</dcterms:created>
  <dcterms:modified xsi:type="dcterms:W3CDTF">2026-06-23T06:28:31Z</dcterms:modified>
  <cp:version>1048576</cp:version>
</cp:coreProperties>
</file>